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6.155\1510zaimu\100_各種調査・資料\03_財政状況資料集（3月、8月）\R6（R5決算）\04_回答_R7.3.13〆\"/>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<sst xmlns="http://schemas.openxmlformats.org/spreadsheetml/2006/main" count="1046" uniqueCount="564">
  <si>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</si>
  <si>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</si>
  <si>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</si>
  <si>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</si>
  <si>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</si>
  <si>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</si>
  <si>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</si>
  <si>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</si>
  <si>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</si>
  <si>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</si>
  <si>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</si>
  <si>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</si>
  <si>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</si>
  <si>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</si>
  <si>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</si>
  <si>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</si>
  <si>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</si>
  <si>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</si>
  <si>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</si>
  <si>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</si>
  <si>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</si>
  <si>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</si>
  <si>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</si>
  <si>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</si>
  <si>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</si>
  <si>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</si>
  <si>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</si>
  <si>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</si>
  <si>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</si>
  <si>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</si>
  <si>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</si>
  <si>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</si>
  <si>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</si>
  <si>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</si>
  <si>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</si>
  <si>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</si>
  <si>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</si>
  <si>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</si>
  <si>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</si>
  <si>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</si>
  <si>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</si>
  <si>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</si>
  <si>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</si>
  <si>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</si>
  <si>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</si>
  <si>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</si>
  <si>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</si>
  <si>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</si>
  <si>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</si>
  <si>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</si>
  <si>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</si>
  <si>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</si>
  <si>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</si>
  <si>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</si>
  <si>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</si>
  <si>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</si>
  <si>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</si>
  <si>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</si>
  <si>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</si>
  <si>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</si>
  <si>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</si>
  <si>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</si>
  <si>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</si>
  <si>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</si>
  <si>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</si>
  <si>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</si>
  <si>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</si>
  <si>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</si>
  <si>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</si>
  <si>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</si>
  <si>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</si>
  <si>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</si>
  <si>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</si>
  <si>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</si>
  <si>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</si>
  <si>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</si>
  <si>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</si>
  <si>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</si>
  <si>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</si>
  <si>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</si>
  <si>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</si>
  <si>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</si>
  <si>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</si>
  <si>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</si>
  <si>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</si>
  <si>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</si>
  <si>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</si>
  <si>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</si>
  <si>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</si>
  <si>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</si>
  <si>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</si>
  <si>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</si>
  <si>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</si>
  <si>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</si>
  <si>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</si>
  <si>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</si>
  <si>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</si>
  <si>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</si>
  <si>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</si>
  <si>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</si>
  <si>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</si>
  <si>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</si>
  <si>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</si>
  <si>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</si>
  <si>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</si>
  <si>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</si>
  <si>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</si>
  <si>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</si>
  <si>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</si>
  <si>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</si>
  <si>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</si>
  <si>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</si>
  <si>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</si>
  <si>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</si>
  <si>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</si>
  <si>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</si>
  <si>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</si>
  <si>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</si>
  <si>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</si>
  <si>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</si>
  <si>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</si>
  <si>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</si>
  <si>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</si>
  <si>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</si>
  <si>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</si>
  <si>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</si>
  <si>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</si>
  <si>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</si>
  <si>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</si>
  <si>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</si>
  <si>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</si>
  <si>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</si>
  <si>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</si>
  <si>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</si>
  <si>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</si>
  <si>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</si>
  <si>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</si>
  <si>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</si>
  <si>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</si>
  <si>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</si>
  <si>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</si>
  <si>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</si>
  <si>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</si>
  <si>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</si>
  <si>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</si>
  <si>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</si>
  <si>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</si>
  <si>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</si>
  <si>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</si>
  <si>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</si>
  <si>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</si>
  <si>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</si>
  <si>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</si>
  <si>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</si>
  <si>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</si>
  <si>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</si>
  <si>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</si>
  <si>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</si>
  <si>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</si>
  <si>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</si>
  <si>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</si>
  <si>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</si>
  <si>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</si>
  <si>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</si>
  <si>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</si>
  <si>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</si>
  <si>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</si>
  <si>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</si>
  <si>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</si>
  <si>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</si>
  <si>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</si>
  <si>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</si>
  <si>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</si>
  <si>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</si>
  <si>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</si>
  <si>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</si>
  <si>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</si>
  <si>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</si>
  <si>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</si>
  <si>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</si>
  <si>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</si>
  <si>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</si>
  <si>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</si>
  <si>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</si>
  <si>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</si>
  <si>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</si>
  <si>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</si>
  <si>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</si>
  <si>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</si>
  <si>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</si>
  <si>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</si>
  <si>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</si>
  <si>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</si>
  <si>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</si>
  <si>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</si>
  <si>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</si>
  <si>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</si>
  <si>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</si>
  <si>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</si>
  <si>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</si>
  <si>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</si>
  <si>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</si>
  <si>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青森県むつ市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</si>
  <si>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</si>
  <si>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</si>
  <si>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</si>
  <si>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</si>
  <si>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</si>
  <si>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</si>
  <si>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</si>
  <si>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</si>
  <si>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</si>
  <si>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</si>
  <si>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</si>
  <si>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</si>
  <si>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</si>
  <si>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</si>
  <si>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</si>
  <si>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</si>
  <si>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</si>
  <si>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</si>
  <si>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</si>
  <si>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</si>
  <si>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</si>
  <si>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</si>
  <si>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</si>
  <si>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</si>
  <si>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</si>
  <si>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</si>
  <si>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</si>
  <si>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</si>
  <si>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</si>
  <si>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</si>
  <si>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</si>
  <si>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</si>
  <si>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</si>
  <si>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</si>
  <si>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</si>
  <si>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</si>
  <si>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</si>
  <si>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</si>
  <si>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</si>
  <si>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</si>
  <si>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</si>
  <si>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</si>
  <si>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</si>
  <si>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</si>
  <si>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</si>
  <si>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</si>
  <si>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</si>
  <si>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</si>
  <si>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</si>
  <si>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</si>
  <si>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</si>
  <si>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</si>
  <si>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</si>
  <si>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</si>
  <si>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</si>
  <si>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</si>
  <si>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</si>
  <si>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</si>
  <si>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</si>
  <si>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</si>
  <si>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</si>
  <si>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</si>
  <si>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</si>
  <si>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</si>
  <si>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</si>
  <si>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</si>
  <si>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</si>
  <si>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</si>
  <si>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</si>
  <si>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</si>
  <si>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</si>
  <si>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</si>
  <si>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</si>
  <si>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</si>
  <si>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</si>
  <si>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</si>
  <si>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</si>
  <si>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</si>
  <si>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</si>
  <si>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</si>
  <si>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</si>
  <si>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</si>
  <si>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</si>
  <si>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</si>
  <si>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</si>
  <si>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</si>
  <si>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</si>
  <si>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</si>
  <si>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</si>
  <si>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</si>
  <si>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</si>
  <si>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</si>
  <si>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</si>
  <si>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</si>
  <si>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</si>
  <si>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</si>
  <si>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</si>
  <si>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</si>
  <si>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</si>
  <si>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</si>
  <si>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</si>
  <si>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</si>
  <si>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</si>
  <si>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</si>
  <si>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</si>
  <si>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</si>
  <si>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</si>
  <si>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</si>
  <si>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</si>
  <si>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</si>
  <si>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</si>
  <si>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</si>
  <si>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</si>
  <si>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</si>
  <si>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</si>
  <si>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</si>
  <si>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</si>
  <si>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</si>
  <si>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</si>
  <si>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</si>
  <si>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</si>
  <si>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</si>
  <si>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</si>
  <si>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</si>
  <si>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</si>
  <si>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</si>
  <si>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</si>
  <si>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</si>
  <si>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</si>
  <si>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</si>
  <si>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</si>
  <si>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</si>
  <si>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</si>
  <si>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</si>
  <si>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</si>
  <si>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</si>
  <si>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</si>
  <si>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</si>
  <si>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</si>
  <si>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</si>
  <si>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</si>
  <si>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</si>
  <si>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</si>
  <si>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</si>
  <si>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</si>
  <si>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</si>
  <si>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</si>
  <si>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</si>
  <si>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</si>
  <si>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</si>
  <si>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青森県むつ市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</si>
  <si>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</si>
  <si>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</si>
  <si>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</si>
  <si>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</si>
  <si>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</si>
  <si>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</si>
  <si>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</si>
  <si>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</si>
  <si>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</si>
  <si>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</si>
  <si>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</si>
  <si>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</si>
  <si>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</si>
  <si>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</si>
  <si>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</si>
  <si>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</si>
  <si>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</si>
  <si>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</si>
  <si>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</si>
  <si>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</si>
  <si>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</si>
  <si>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</si>
  <si>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</si>
  <si>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</si>
  <si>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</si>
  <si>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</si>
  <si>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</si>
  <si>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</si>
  <si>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</si>
  <si>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</si>
  <si>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</si>
  <si>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</si>
  <si>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</si>
  <si>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</si>
  <si>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</si>
  <si>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</si>
  <si>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</si>
  <si>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</si>
  <si>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</si>
  <si>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</si>
  <si>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魚市場事業特別会計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</si>
  <si>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</si>
  <si>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</si>
  <si>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</si>
  <si>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</si>
  <si>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</si>
  <si>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</si>
  <si>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</si>
  <si>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</si>
  <si>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</si>
  <si>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</si>
  <si>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</si>
  <si>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</si>
  <si>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</si>
  <si>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</si>
  <si>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</si>
  <si>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</si>
  <si>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</si>
  <si>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</si>
  <si>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</si>
  <si>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</si>
  <si>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</si>
  <si>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</si>
  <si>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</si>
  <si>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</si>
  <si>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</si>
  <si>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</si>
  <si>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</si>
  <si>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</si>
  <si>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</si>
  <si>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</si>
  <si>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</si>
  <si>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</si>
  <si>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</si>
  <si>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</si>
  <si>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</si>
  <si>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</si>
  <si>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</si>
  <si>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</si>
  <si>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</si>
  <si>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</si>
  <si>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</si>
  <si>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</si>
  <si>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</si>
  <si>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</si>
  <si>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</si>
  <si>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</si>
  <si>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</si>
  <si>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</si>
  <si>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</si>
  <si>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</si>
  <si>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</si>
  <si>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</si>
  <si>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</si>
  <si>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</si>
  <si>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</si>
  <si>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</si>
  <si>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</si>
  <si>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</si>
  <si>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</si>
  <si>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</si>
  <si>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</si>
  <si>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</si>
  <si>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</si>
  <si>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</si>
  <si>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</si>
  <si>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</si>
  <si>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</si>
  <si>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</si>
  <si>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</si>
  <si>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</si>
  <si>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</si>
  <si>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</si>
  <si>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</si>
  <si>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</si>
  <si>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</si>
  <si>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</si>
  <si>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</si>
  <si>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</si>
  <si>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</si>
  <si>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</si>
  <si>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</si>
  <si>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</si>
  <si>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</si>
  <si>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</si>
  <si>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</si>
  <si>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</si>
  <si>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</si>
  <si>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</si>
  <si>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</si>
  <si>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</si>
  <si>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</si>
  <si>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</si>
  <si>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</si>
  <si>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</si>
  <si>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</si>
  <si>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</si>
  <si>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</si>
  <si>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</si>
  <si>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</si>
  <si>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</si>
  <si>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</si>
  <si>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</si>
  <si>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</si>
  <si>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</si>
  <si>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</si>
  <si>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</si>
  <si>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</si>
  <si>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</si>
  <si>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</si>
  <si>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</si>
  <si>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</si>
  <si>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</si>
  <si>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</si>
  <si>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</si>
  <si>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</si>
  <si>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</si>
  <si>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</si>
  <si>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</si>
  <si>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</si>
  <si>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</si>
  <si>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</si>
  <si>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</si>
  <si>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</si>
  <si>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</si>
  <si>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</si>
  <si>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</si>
  <si>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</si>
  <si>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</si>
  <si>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</si>
  <si>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</si>
  <si>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</si>
  <si>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</si>
  <si>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</si>
  <si>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</si>
  <si>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</si>
  <si>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</si>
  <si>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4.19</t>
  </si>
  <si>
    <t>水道事業会計</t>
  </si>
  <si>
    <t>一般会計</t>
  </si>
  <si>
    <t>介護保険特別会計</t>
  </si>
  <si>
    <t>国民健康保険特別会計</t>
  </si>
  <si>
    <t>下水道事業会計</t>
  </si>
  <si>
    <t>後期高齢者医療特別会計</t>
  </si>
  <si>
    <t>公共用地取得事業特別会計</t>
  </si>
  <si>
    <t>魚市場事業特別会計</t>
  </si>
  <si>
    <t>その他会計（赤字）</t>
  </si>
  <si>
    <t>その他会計（黒字）</t>
  </si>
  <si>
    <t>R01</t>
    <phoneticPr fontId="5"/>
  </si>
  <si>
    <t>R02</t>
    <phoneticPr fontId="5"/>
  </si>
  <si>
    <t>R03</t>
    <phoneticPr fontId="5"/>
  </si>
  <si>
    <t>R04</t>
    <phoneticPr fontId="5"/>
  </si>
  <si>
    <t>R05</t>
    <phoneticPr fontId="5"/>
  </si>
  <si>
    <t>-</t>
    <phoneticPr fontId="2"/>
  </si>
  <si>
    <t>一部事務組合下北医療センター 病院事業会計</t>
    <rPh sb="0" eb="10">
      <t>イチブジムクミアイシモキタイリョウ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</si>
  <si>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</si>
  <si>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</si>
  <si>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</si>
  <si>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</si>
  <si>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</si>
  <si>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</si>
  <si>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</si>
  <si>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エフエムむつ</t>
  </si>
  <si>
    <t>むつ市教育福祉振興会</t>
    <phoneticPr fontId="2"/>
  </si>
  <si>
    <t>むつ市脇野沢農業振興公社</t>
    <phoneticPr fontId="2"/>
  </si>
  <si>
    <t>地域基盤安定化基金</t>
    <rPh sb="0" eb="2">
      <t>チイキ</t>
    </rPh>
    <rPh sb="2" eb="4">
      <t>キバン</t>
    </rPh>
    <rPh sb="4" eb="6">
      <t>アンテイ</t>
    </rPh>
    <rPh sb="6" eb="7">
      <t>カ</t>
    </rPh>
    <rPh sb="7" eb="9">
      <t>キキン</t>
    </rPh>
    <phoneticPr fontId="5"/>
  </si>
  <si>
    <t>地域振興基金</t>
    <rPh sb="0" eb="2">
      <t>チイキ</t>
    </rPh>
    <rPh sb="2" eb="4">
      <t>シンコウ</t>
    </rPh>
    <rPh sb="4" eb="6">
      <t>キキン</t>
    </rPh>
    <phoneticPr fontId="2"/>
  </si>
  <si>
    <t>関根浜沿岸漁業振興基金</t>
    <rPh sb="0" eb="2">
      <t>セキネ</t>
    </rPh>
    <rPh sb="2" eb="3">
      <t>ハマ</t>
    </rPh>
    <rPh sb="3" eb="5">
      <t>エンガン</t>
    </rPh>
    <rPh sb="5" eb="7">
      <t>ギョギョウ</t>
    </rPh>
    <rPh sb="7" eb="9">
      <t>シンコウ</t>
    </rPh>
    <rPh sb="9" eb="11">
      <t>キキン</t>
    </rPh>
    <phoneticPr fontId="2"/>
  </si>
  <si>
    <t>育英基金</t>
    <rPh sb="0" eb="2">
      <t>イクエイ</t>
    </rPh>
    <rPh sb="2" eb="4">
      <t>キキン</t>
    </rPh>
    <phoneticPr fontId="2"/>
  </si>
  <si>
    <t>過疎地域持続的発展基金</t>
    <rPh sb="0" eb="2">
      <t>カソ</t>
    </rPh>
    <rPh sb="2" eb="4">
      <t>チイキ</t>
    </rPh>
    <rPh sb="4" eb="7">
      <t>ジゾクテキ</t>
    </rPh>
    <rPh sb="7" eb="9">
      <t>ハッテン</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</si>
</sst>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0490-4579-8C38-94F1024880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101501</c:v>
                </c:pt>
                <c:pt idx="1">
                  <c:v>62935</c:v>
                </c:pt>
                <c:pt idx="2">
                  <c:v>69375</c:v>
                </c:pt>
                <c:pt idx="3">
                  <c:v>63799</c:v>
                </c:pt>
                <c:pt idx="4">
                  <c:v>85009</c:v>
                </c:pt>
              </c:numCache>
            </c:numRef>
          </c:val>
          <c:smooth val="0"/>
          <c:extLst>
            <c:ext xmlns:c16="http://schemas.microsoft.com/office/drawing/2014/chart" uri="{C3380CC4-5D6E-409C-BE32-E72D297353CC}">
              <c16:uniqueId val="{00000001-0490-4579-8C38-94F1024880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1.07</c:v>
                </c:pt>
                <c:pt idx="1">
                  <c:v>1.95</c:v>
                </c:pt>
                <c:pt idx="2">
                  <c:v>3.79</c:v>
                </c:pt>
                <c:pt idx="3">
                  <c:v>5.13</c:v>
                </c:pt>
                <c:pt idx="4">
                  <c:v>3.46</c:v>
                </c:pt>
              </c:numCache>
            </c:numRef>
          </c:val>
          <c:extLst>
            <c:ext xmlns:c16="http://schemas.microsoft.com/office/drawing/2014/chart" uri="{C3380CC4-5D6E-409C-BE32-E72D297353CC}">
              <c16:uniqueId val="{00000000-F1C4-4249-A523-B59F1BFA24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3.36</c:v>
                </c:pt>
                <c:pt idx="1">
                  <c:v>5.81</c:v>
                </c:pt>
                <c:pt idx="2">
                  <c:v>10.06</c:v>
                </c:pt>
                <c:pt idx="3">
                  <c:v>10.73</c:v>
                </c:pt>
                <c:pt idx="4">
                  <c:v>8.14</c:v>
                </c:pt>
              </c:numCache>
            </c:numRef>
          </c:val>
          <c:extLst>
            <c:ext xmlns:c16="http://schemas.microsoft.com/office/drawing/2014/chart" uri="{C3380CC4-5D6E-409C-BE32-E72D297353CC}">
              <c16:uniqueId val="{00000001-F1C4-4249-A523-B59F1BFA24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0.16</c:v>
                </c:pt>
                <c:pt idx="1">
                  <c:v>4.1100000000000003</c:v>
                </c:pt>
                <c:pt idx="2">
                  <c:v>6.4</c:v>
                </c:pt>
                <c:pt idx="3">
                  <c:v>1.72</c:v>
                </c:pt>
                <c:pt idx="4">
                  <c:v>-4.1900000000000004</c:v>
                </c:pt>
              </c:numCache>
            </c:numRef>
          </c:val>
          <c:smooth val="0"/>
          <c:extLst>
            <c:ext xmlns:c16="http://schemas.microsoft.com/office/drawing/2014/chart" uri="{C3380CC4-5D6E-409C-BE32-E72D297353CC}">
              <c16:uniqueId val="{00000002-F1C4-4249-A523-B59F1BFA24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671-4F0B-A71D-4FECF07BF9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71-4F0B-A71D-4FECF07BF932}"/>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71-4F0B-A71D-4FECF07BF932}"/>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671-4F0B-A71D-4FECF07BF93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0.06</c:v>
                </c:pt>
                <c:pt idx="4">
                  <c:v>#N/A</c:v>
                </c:pt>
                <c:pt idx="5">
                  <c:v>0.06</c:v>
                </c:pt>
                <c:pt idx="6">
                  <c:v>#N/A</c:v>
                </c:pt>
                <c:pt idx="7">
                  <c:v>0.1</c:v>
                </c:pt>
                <c:pt idx="8">
                  <c:v>#N/A</c:v>
                </c:pt>
                <c:pt idx="9">
                  <c:v>0.12</c:v>
                </c:pt>
              </c:numCache>
            </c:numRef>
          </c:val>
          <c:extLst>
            <c:ext xmlns:c16="http://schemas.microsoft.com/office/drawing/2014/chart" uri="{C3380CC4-5D6E-409C-BE32-E72D297353CC}">
              <c16:uniqueId val="{00000004-1671-4F0B-A71D-4FECF07BF93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0.24</c:v>
                </c:pt>
                <c:pt idx="4">
                  <c:v>#N/A</c:v>
                </c:pt>
                <c:pt idx="5">
                  <c:v>0.56999999999999995</c:v>
                </c:pt>
                <c:pt idx="6">
                  <c:v>#N/A</c:v>
                </c:pt>
                <c:pt idx="7">
                  <c:v>0.66</c:v>
                </c:pt>
                <c:pt idx="8">
                  <c:v>#N/A</c:v>
                </c:pt>
                <c:pt idx="9">
                  <c:v>0.91</c:v>
                </c:pt>
              </c:numCache>
            </c:numRef>
          </c:val>
          <c:extLst>
            <c:ext xmlns:c16="http://schemas.microsoft.com/office/drawing/2014/chart" uri="{C3380CC4-5D6E-409C-BE32-E72D297353CC}">
              <c16:uniqueId val="{00000005-1671-4F0B-A71D-4FECF07BF93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1.58</c:v>
                </c:pt>
                <c:pt idx="2">
                  <c:v>#N/A</c:v>
                </c:pt>
                <c:pt idx="3">
                  <c:v>0.77</c:v>
                </c:pt>
                <c:pt idx="4">
                  <c:v>#N/A</c:v>
                </c:pt>
                <c:pt idx="5">
                  <c:v>0.85</c:v>
                </c:pt>
                <c:pt idx="6">
                  <c:v>#N/A</c:v>
                </c:pt>
                <c:pt idx="7">
                  <c:v>1.2</c:v>
                </c:pt>
                <c:pt idx="8">
                  <c:v>#N/A</c:v>
                </c:pt>
                <c:pt idx="9">
                  <c:v>1.26</c:v>
                </c:pt>
              </c:numCache>
            </c:numRef>
          </c:val>
          <c:extLst>
            <c:ext xmlns:c16="http://schemas.microsoft.com/office/drawing/2014/chart" uri="{C3380CC4-5D6E-409C-BE32-E72D297353CC}">
              <c16:uniqueId val="{00000006-1671-4F0B-A71D-4FECF07BF93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1.03</c:v>
                </c:pt>
                <c:pt idx="2">
                  <c:v>#N/A</c:v>
                </c:pt>
                <c:pt idx="3">
                  <c:v>0.86</c:v>
                </c:pt>
                <c:pt idx="4">
                  <c:v>#N/A</c:v>
                </c:pt>
                <c:pt idx="5">
                  <c:v>1.29</c:v>
                </c:pt>
                <c:pt idx="6">
                  <c:v>#N/A</c:v>
                </c:pt>
                <c:pt idx="7">
                  <c:v>1.5</c:v>
                </c:pt>
                <c:pt idx="8">
                  <c:v>#N/A</c:v>
                </c:pt>
                <c:pt idx="9">
                  <c:v>1.5</c:v>
                </c:pt>
              </c:numCache>
            </c:numRef>
          </c:val>
          <c:extLst>
            <c:ext xmlns:c16="http://schemas.microsoft.com/office/drawing/2014/chart" uri="{C3380CC4-5D6E-409C-BE32-E72D297353CC}">
              <c16:uniqueId val="{00000007-1671-4F0B-A71D-4FECF07BF93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1.07</c:v>
                </c:pt>
                <c:pt idx="2">
                  <c:v>#N/A</c:v>
                </c:pt>
                <c:pt idx="3">
                  <c:v>1.95</c:v>
                </c:pt>
                <c:pt idx="4">
                  <c:v>#N/A</c:v>
                </c:pt>
                <c:pt idx="5">
                  <c:v>3.79</c:v>
                </c:pt>
                <c:pt idx="6">
                  <c:v>#N/A</c:v>
                </c:pt>
                <c:pt idx="7">
                  <c:v>5.13</c:v>
                </c:pt>
                <c:pt idx="8">
                  <c:v>#N/A</c:v>
                </c:pt>
                <c:pt idx="9">
                  <c:v>3.45</c:v>
                </c:pt>
              </c:numCache>
            </c:numRef>
          </c:val>
          <c:extLst>
            <c:ext xmlns:c16="http://schemas.microsoft.com/office/drawing/2014/chart" uri="{C3380CC4-5D6E-409C-BE32-E72D297353CC}">
              <c16:uniqueId val="{00000008-1671-4F0B-A71D-4FECF07BF93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7.21</c:v>
                </c:pt>
                <c:pt idx="2">
                  <c:v>#N/A</c:v>
                </c:pt>
                <c:pt idx="3">
                  <c:v>6.89</c:v>
                </c:pt>
                <c:pt idx="4">
                  <c:v>#N/A</c:v>
                </c:pt>
                <c:pt idx="5">
                  <c:v>6.24</c:v>
                </c:pt>
                <c:pt idx="6">
                  <c:v>#N/A</c:v>
                </c:pt>
                <c:pt idx="7">
                  <c:v>5.2</c:v>
                </c:pt>
                <c:pt idx="8">
                  <c:v>#N/A</c:v>
                </c:pt>
                <c:pt idx="9">
                  <c:v>4.26</c:v>
                </c:pt>
              </c:numCache>
            </c:numRef>
          </c:val>
          <c:extLst>
            <c:ext xmlns:c16="http://schemas.microsoft.com/office/drawing/2014/chart" uri="{C3380CC4-5D6E-409C-BE32-E72D297353CC}">
              <c16:uniqueId val="{00000009-1671-4F0B-A71D-4FECF07BF9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2950</c:v>
                </c:pt>
                <c:pt idx="5">
                  <c:v>2992</c:v>
                </c:pt>
                <c:pt idx="8">
                  <c:v>2962</c:v>
                </c:pt>
                <c:pt idx="11">
                  <c:v>2905</c:v>
                </c:pt>
                <c:pt idx="14">
                  <c:v>2932</c:v>
                </c:pt>
              </c:numCache>
            </c:numRef>
          </c:val>
          <c:extLst>
            <c:ext xmlns:c16="http://schemas.microsoft.com/office/drawing/2014/chart" uri="{C3380CC4-5D6E-409C-BE32-E72D297353CC}">
              <c16:uniqueId val="{00000000-6E38-435B-ABAF-053AFA5457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1-6E38-435B-ABAF-053AFA5457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140</c:v>
                </c:pt>
                <c:pt idx="3">
                  <c:v>140</c:v>
                </c:pt>
                <c:pt idx="6">
                  <c:v>140</c:v>
                </c:pt>
                <c:pt idx="9">
                  <c:v>140</c:v>
                </c:pt>
                <c:pt idx="12">
                  <c:v>140</c:v>
                </c:pt>
              </c:numCache>
            </c:numRef>
          </c:val>
          <c:extLst>
            <c:ext xmlns:c16="http://schemas.microsoft.com/office/drawing/2014/chart" uri="{C3380CC4-5D6E-409C-BE32-E72D297353CC}">
              <c16:uniqueId val="{00000002-6E38-435B-ABAF-053AFA5457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914</c:v>
                </c:pt>
                <c:pt idx="3">
                  <c:v>931</c:v>
                </c:pt>
                <c:pt idx="6">
                  <c:v>841</c:v>
                </c:pt>
                <c:pt idx="9">
                  <c:v>702</c:v>
                </c:pt>
                <c:pt idx="12">
                  <c:v>747</c:v>
                </c:pt>
              </c:numCache>
            </c:numRef>
          </c:val>
          <c:extLst>
            <c:ext xmlns:c16="http://schemas.microsoft.com/office/drawing/2014/chart" uri="{C3380CC4-5D6E-409C-BE32-E72D297353CC}">
              <c16:uniqueId val="{00000003-6E38-435B-ABAF-053AFA5457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895</c:v>
                </c:pt>
                <c:pt idx="3">
                  <c:v>761</c:v>
                </c:pt>
                <c:pt idx="6">
                  <c:v>753</c:v>
                </c:pt>
                <c:pt idx="9">
                  <c:v>781</c:v>
                </c:pt>
                <c:pt idx="12">
                  <c:v>813</c:v>
                </c:pt>
              </c:numCache>
            </c:numRef>
          </c:val>
          <c:extLst>
            <c:ext xmlns:c16="http://schemas.microsoft.com/office/drawing/2014/chart" uri="{C3380CC4-5D6E-409C-BE32-E72D297353CC}">
              <c16:uniqueId val="{00000004-6E38-435B-ABAF-053AFA5457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38-435B-ABAF-053AFA5457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E38-435B-ABAF-053AFA5457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3309</c:v>
                </c:pt>
                <c:pt idx="3">
                  <c:v>3311</c:v>
                </c:pt>
                <c:pt idx="6">
                  <c:v>3341</c:v>
                </c:pt>
                <c:pt idx="9">
                  <c:v>3327</c:v>
                </c:pt>
                <c:pt idx="12">
                  <c:v>3298</c:v>
                </c:pt>
              </c:numCache>
            </c:numRef>
          </c:val>
          <c:extLst>
            <c:ext xmlns:c16="http://schemas.microsoft.com/office/drawing/2014/chart" uri="{C3380CC4-5D6E-409C-BE32-E72D297353CC}">
              <c16:uniqueId val="{00000007-6E38-435B-ABAF-053AFA5457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2311</c:v>
                </c:pt>
                <c:pt idx="2">
                  <c:v>#N/A</c:v>
                </c:pt>
                <c:pt idx="3">
                  <c:v>#N/A</c:v>
                </c:pt>
                <c:pt idx="4">
                  <c:v>2153</c:v>
                </c:pt>
                <c:pt idx="5">
                  <c:v>#N/A</c:v>
                </c:pt>
                <c:pt idx="6">
                  <c:v>#N/A</c:v>
                </c:pt>
                <c:pt idx="7">
                  <c:v>2114</c:v>
                </c:pt>
                <c:pt idx="8">
                  <c:v>#N/A</c:v>
                </c:pt>
                <c:pt idx="9">
                  <c:v>#N/A</c:v>
                </c:pt>
                <c:pt idx="10">
                  <c:v>2045</c:v>
                </c:pt>
                <c:pt idx="11">
                  <c:v>#N/A</c:v>
                </c:pt>
                <c:pt idx="12">
                  <c:v>#N/A</c:v>
                </c:pt>
                <c:pt idx="13">
                  <c:v>2066</c:v>
                </c:pt>
                <c:pt idx="14">
                  <c:v>#N/A</c:v>
                </c:pt>
              </c:numCache>
            </c:numRef>
          </c:val>
          <c:smooth val="0"/>
          <c:extLst>
            <c:ext xmlns:c16="http://schemas.microsoft.com/office/drawing/2014/chart" uri="{C3380CC4-5D6E-409C-BE32-E72D297353CC}">
              <c16:uniqueId val="{00000008-6E38-435B-ABAF-053AFA5457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33373</c:v>
                </c:pt>
                <c:pt idx="5">
                  <c:v>33535</c:v>
                </c:pt>
                <c:pt idx="8">
                  <c:v>33741</c:v>
                </c:pt>
                <c:pt idx="11">
                  <c:v>32912</c:v>
                </c:pt>
                <c:pt idx="14">
                  <c:v>33218</c:v>
                </c:pt>
              </c:numCache>
            </c:numRef>
          </c:val>
          <c:extLst>
            <c:ext xmlns:c16="http://schemas.microsoft.com/office/drawing/2014/chart" uri="{C3380CC4-5D6E-409C-BE32-E72D297353CC}">
              <c16:uniqueId val="{00000000-AD0B-4E75-8F40-4DFC0B8CF1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3294</c:v>
                </c:pt>
                <c:pt idx="5">
                  <c:v>1594</c:v>
                </c:pt>
                <c:pt idx="8">
                  <c:v>1483</c:v>
                </c:pt>
                <c:pt idx="11">
                  <c:v>1441</c:v>
                </c:pt>
                <c:pt idx="14">
                  <c:v>1384</c:v>
                </c:pt>
              </c:numCache>
            </c:numRef>
          </c:val>
          <c:extLst>
            <c:ext xmlns:c16="http://schemas.microsoft.com/office/drawing/2014/chart" uri="{C3380CC4-5D6E-409C-BE32-E72D297353CC}">
              <c16:uniqueId val="{00000001-AD0B-4E75-8F40-4DFC0B8CF1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2136</c:v>
                </c:pt>
                <c:pt idx="5">
                  <c:v>2601</c:v>
                </c:pt>
                <c:pt idx="8">
                  <c:v>3819</c:v>
                </c:pt>
                <c:pt idx="11">
                  <c:v>4089</c:v>
                </c:pt>
                <c:pt idx="14">
                  <c:v>4039</c:v>
                </c:pt>
              </c:numCache>
            </c:numRef>
          </c:val>
          <c:extLst>
            <c:ext xmlns:c16="http://schemas.microsoft.com/office/drawing/2014/chart" uri="{C3380CC4-5D6E-409C-BE32-E72D297353CC}">
              <c16:uniqueId val="{00000002-AD0B-4E75-8F40-4DFC0B8CF1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0B-4E75-8F40-4DFC0B8CF1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0B-4E75-8F40-4DFC0B8CF1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0B-4E75-8F40-4DFC0B8CF1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3304</c:v>
                </c:pt>
                <c:pt idx="3">
                  <c:v>3041</c:v>
                </c:pt>
                <c:pt idx="6">
                  <c:v>3083</c:v>
                </c:pt>
                <c:pt idx="9">
                  <c:v>2956</c:v>
                </c:pt>
                <c:pt idx="12">
                  <c:v>3041</c:v>
                </c:pt>
              </c:numCache>
            </c:numRef>
          </c:val>
          <c:extLst>
            <c:ext xmlns:c16="http://schemas.microsoft.com/office/drawing/2014/chart" uri="{C3380CC4-5D6E-409C-BE32-E72D297353CC}">
              <c16:uniqueId val="{00000006-AD0B-4E75-8F40-4DFC0B8CF1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4432</c:v>
                </c:pt>
                <c:pt idx="3">
                  <c:v>3863</c:v>
                </c:pt>
                <c:pt idx="6">
                  <c:v>3211</c:v>
                </c:pt>
                <c:pt idx="9">
                  <c:v>4236</c:v>
                </c:pt>
                <c:pt idx="12">
                  <c:v>6423</c:v>
                </c:pt>
              </c:numCache>
            </c:numRef>
          </c:val>
          <c:extLst>
            <c:ext xmlns:c16="http://schemas.microsoft.com/office/drawing/2014/chart" uri="{C3380CC4-5D6E-409C-BE32-E72D297353CC}">
              <c16:uniqueId val="{00000007-AD0B-4E75-8F40-4DFC0B8CF1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12732</c:v>
                </c:pt>
                <c:pt idx="3">
                  <c:v>12115</c:v>
                </c:pt>
                <c:pt idx="6">
                  <c:v>11832</c:v>
                </c:pt>
                <c:pt idx="9">
                  <c:v>11223</c:v>
                </c:pt>
                <c:pt idx="12">
                  <c:v>11072</c:v>
                </c:pt>
              </c:numCache>
            </c:numRef>
          </c:val>
          <c:extLst>
            <c:ext xmlns:c16="http://schemas.microsoft.com/office/drawing/2014/chart" uri="{C3380CC4-5D6E-409C-BE32-E72D297353CC}">
              <c16:uniqueId val="{00000008-AD0B-4E75-8F40-4DFC0B8CF1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2490</c:v>
                </c:pt>
                <c:pt idx="3">
                  <c:v>2350</c:v>
                </c:pt>
                <c:pt idx="6">
                  <c:v>2210</c:v>
                </c:pt>
                <c:pt idx="9">
                  <c:v>2070</c:v>
                </c:pt>
                <c:pt idx="12">
                  <c:v>1930</c:v>
                </c:pt>
              </c:numCache>
            </c:numRef>
          </c:val>
          <c:extLst>
            <c:ext xmlns:c16="http://schemas.microsoft.com/office/drawing/2014/chart" uri="{C3380CC4-5D6E-409C-BE32-E72D297353CC}">
              <c16:uniqueId val="{00000009-AD0B-4E75-8F40-4DFC0B8CF1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37152</c:v>
                </c:pt>
                <c:pt idx="3">
                  <c:v>37270</c:v>
                </c:pt>
                <c:pt idx="6">
                  <c:v>37293</c:v>
                </c:pt>
                <c:pt idx="9">
                  <c:v>36466</c:v>
                </c:pt>
                <c:pt idx="12">
                  <c:v>36608</c:v>
                </c:pt>
              </c:numCache>
            </c:numRef>
          </c:val>
          <c:extLst>
            <c:ext xmlns:c16="http://schemas.microsoft.com/office/drawing/2014/chart" uri="{C3380CC4-5D6E-409C-BE32-E72D297353CC}">
              <c16:uniqueId val="{0000000A-AD0B-4E75-8F40-4DFC0B8CF1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21306</c:v>
                </c:pt>
                <c:pt idx="2">
                  <c:v>#N/A</c:v>
                </c:pt>
                <c:pt idx="3">
                  <c:v>#N/A</c:v>
                </c:pt>
                <c:pt idx="4">
                  <c:v>20907</c:v>
                </c:pt>
                <c:pt idx="5">
                  <c:v>#N/A</c:v>
                </c:pt>
                <c:pt idx="6">
                  <c:v>#N/A</c:v>
                </c:pt>
                <c:pt idx="7">
                  <c:v>18586</c:v>
                </c:pt>
                <c:pt idx="8">
                  <c:v>#N/A</c:v>
                </c:pt>
                <c:pt idx="9">
                  <c:v>#N/A</c:v>
                </c:pt>
                <c:pt idx="10">
                  <c:v>18509</c:v>
                </c:pt>
                <c:pt idx="11">
                  <c:v>#N/A</c:v>
                </c:pt>
                <c:pt idx="12">
                  <c:v>#N/A</c:v>
                </c:pt>
                <c:pt idx="13">
                  <c:v>20434</c:v>
                </c:pt>
                <c:pt idx="14">
                  <c:v>#N/A</c:v>
                </c:pt>
              </c:numCache>
            </c:numRef>
          </c:val>
          <c:smooth val="0"/>
          <c:extLst>
            <c:ext xmlns:c16="http://schemas.microsoft.com/office/drawing/2014/chart" uri="{C3380CC4-5D6E-409C-BE32-E72D297353CC}">
              <c16:uniqueId val="{0000000B-AD0B-4E75-8F40-4DFC0B8CF1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1811</c:v>
                </c:pt>
                <c:pt idx="1">
                  <c:v>1892</c:v>
                </c:pt>
                <c:pt idx="2">
                  <c:v>1442</c:v>
                </c:pt>
              </c:numCache>
            </c:numRef>
          </c:val>
          <c:extLst>
            <c:ext xmlns:c16="http://schemas.microsoft.com/office/drawing/2014/chart" uri="{C3380CC4-5D6E-409C-BE32-E72D297353CC}">
              <c16:uniqueId val="{00000000-C17D-4D0B-A720-40C7F3BC80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265</c:v>
                </c:pt>
                <c:pt idx="1">
                  <c:v>265</c:v>
                </c:pt>
                <c:pt idx="2">
                  <c:v>341</c:v>
                </c:pt>
              </c:numCache>
            </c:numRef>
          </c:val>
          <c:extLst>
            <c:ext xmlns:c16="http://schemas.microsoft.com/office/drawing/2014/chart" uri="{C3380CC4-5D6E-409C-BE32-E72D297353CC}">
              <c16:uniqueId val="{00000001-C17D-4D0B-A720-40C7F3BC80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5147</c:v>
                </c:pt>
                <c:pt idx="1">
                  <c:v>5017</c:v>
                </c:pt>
                <c:pt idx="2">
                  <c:v>4390</c:v>
                </c:pt>
              </c:numCache>
            </c:numRef>
          </c:val>
          <c:extLst>
            <c:ext xmlns:c16="http://schemas.microsoft.com/office/drawing/2014/chart" uri="{C3380CC4-5D6E-409C-BE32-E72D297353CC}">
              <c16:uniqueId val="{00000002-C17D-4D0B-A720-40C7F3BC80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新規の地方債発行に当たっては、事業を厳選し、起債の抑制に努めつつ、下北医療センターの債務負担行為の計画的な履行に努める。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該当無し</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依然として高水準で推移している。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今後も、新規発行地方債の更なる厳選、抑制に努めるとともに、下北医療センターの経営健全化に係る取り組みに対して多面的な支援を行うことにより、当該分子の早期改善に努める。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電源立地地域対策交付金を原資として地域振興基金に約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百万円、前年度決算剰余金等により財政調整基金へ約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補正財源として財政調整基金を約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百万円、常備消防に係る下北地域広域行政事務組合負担金の財源として地域振興基金を約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、新ごみ処理施設建設事業に係る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下北地域広域行政事務組合負担金の財源として地域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基盤安定化基金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は、特定の事業に要する財源として基金を取り崩して事業実施していくため中長期的には減少が見込まれる。財政調整基金は、繰上償還、除排雪経費に要する財源として取り崩して実施していく予定であるため、国、県等の補助金の活用や内部経費の抑制を図ることにより、財政調整基金の着実な積立て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促進</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・関根浜沿岸漁業振興基金：関根浜地区における沿岸漁業の構造改善を促進し、沿岸漁業の振興及び発展を図る。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・過疎地域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持続的発展</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基金：地域の持続的発展を支援し、雇用機会の拡充、住民福祉の向上等に寄与</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する事業を実施する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・育英基金</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向学心強く優秀な者に対し学費を貸与し、人材育成を図る。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・地域基盤安定化基金：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新ごみ処理施設建設事業に係る下北地域広域行政事務組合負担金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・地域振興基金：電源立地地域対策交付金を原資として約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百万円を積立てした一方で、常備消防に係る下北地域広域行政事務組合負担金へ約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年度に行った約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百万円の積立てをもって、旧合併特例事業債を原資とした積立ては終了した。原資となった起債の元金償還が進むにつれ処分可能な額が増えるため、対象事業を選択しながら充当していく。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・地域振興基金：電源立地地域対策交付金交付規則に基づき基金を積み立て、常備消防に係る下北地域広域行政事務組合負担金へ計画的に充当していく。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持続的発展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基金：過疎地域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持続的発展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市町村計画に基づき実施する事業へ充当していく。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補正財源としての多額の取り崩し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億円を維持する。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後年度の市債償還に必要な財源を確保するため、令和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財政調整基金の積立てを最優先としながら、財政状況、起債の償還予定を勘案しつつ積立てを行う。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52,744
52,597
864.20
42,501,298
41,826,550
612,644
17,710,329
36,606,813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経済基盤が脆弱で市税等の自主財源割合が低いことにより、類似団体平均を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0.34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基準財政収入額においては、制度改正や消費税率上昇に伴い地方譲与税や地方消費税交付金が増加していくものの、基準財政需要額においては、社会保障関係費が増加する見込みで、本指数は今後も横ばいで推移するものととらえている。このため、類似団体平均との差を縮めるべく、働き方改革と連動した行革努力による人件費の削減や地方債を活用した普通建設事業の抑制を行うなどの取り組みを展開するとともに予算規模の大きい普通建設事業の縮小や廃止を検討し、財政力の向上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134408</xdr:rowOff>
    </xdr:from>
    <xdr:to>
      <xdr:col>23</xdr:col>
      <xdr:colOff>133350</xdr:colOff>
      <xdr:row>45</xdr:row>
      <xdr:rowOff>154517</xdr:rowOff>
    </xdr:to>
    <xdr:cxnSp macro="">
      <xdr:nvCxnSpPr>
        <xdr:cNvPr id="69" name="直線コネクタ 68"/>
        <xdr:cNvCxnSpPr/>
      </xdr:nvCxnSpPr>
      <xdr:spPr>
        <a:xfrm>
          <a:off x="4114800" y="78496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134408</xdr:rowOff>
    </xdr:from>
    <xdr:to>
      <xdr:col>19</xdr:col>
      <xdr:colOff>133350</xdr:colOff>
      <xdr:row>45</xdr:row>
      <xdr:rowOff>134408</xdr:rowOff>
    </xdr:to>
    <xdr:cxnSp macro="">
      <xdr:nvCxnSpPr>
        <xdr:cNvPr id="72" name="直線コネクタ 71"/>
        <xdr:cNvCxnSpPr/>
      </xdr:nvCxnSpPr>
      <xdr:spPr>
        <a:xfrm>
          <a:off x="3225800" y="78496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134408</xdr:rowOff>
    </xdr:to>
    <xdr:cxnSp macro="">
      <xdr:nvCxnSpPr>
        <xdr:cNvPr id="75" name="直線コネクタ 74"/>
        <xdr:cNvCxnSpPr/>
      </xdr:nvCxnSpPr>
      <xdr:spPr>
        <a:xfrm>
          <a:off x="2336800" y="78295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103717</xdr:rowOff>
    </xdr:from>
    <xdr:to>
      <xdr:col>23</xdr:col>
      <xdr:colOff>184150</xdr:colOff>
      <xdr:row>46</xdr:row>
      <xdr:rowOff>33867</xdr:rowOff>
    </xdr:to>
    <xdr:sp macro="" textlink="">
      <xdr:nvSpPr>
        <xdr:cNvPr id="88" name="楕円 87"/>
        <xdr:cNvSpPr/>
      </xdr:nvSpPr>
      <xdr:spPr>
        <a:xfrm>
          <a:off x="49022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171044</xdr:rowOff>
    </xdr:from>
    <xdr:ext cx="762000" cy="259045"/>
    <xdr:sp macro="" textlink="">
      <xdr:nvSpPr>
        <xdr:cNvPr id="89" name="財政力該当値テキスト"/>
        <xdr:cNvSpPr txBox="1"/>
      </xdr:nvSpPr>
      <xdr:spPr>
        <a:xfrm>
          <a:off x="5041900" y="77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83608</xdr:rowOff>
    </xdr:from>
    <xdr:to>
      <xdr:col>19</xdr:col>
      <xdr:colOff>184150</xdr:colOff>
      <xdr:row>46</xdr:row>
      <xdr:rowOff>13758</xdr:rowOff>
    </xdr:to>
    <xdr:sp macro="" textlink="">
      <xdr:nvSpPr>
        <xdr:cNvPr id="90" name="楕円 89"/>
        <xdr:cNvSpPr/>
      </xdr:nvSpPr>
      <xdr:spPr>
        <a:xfrm>
          <a:off x="4064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169985</xdr:rowOff>
    </xdr:from>
    <xdr:ext cx="736600" cy="259045"/>
    <xdr:sp macro="" textlink="">
      <xdr:nvSpPr>
        <xdr:cNvPr id="91" name="テキスト ボックス 90"/>
        <xdr:cNvSpPr txBox="1"/>
      </xdr:nvSpPr>
      <xdr:spPr>
        <a:xfrm>
          <a:off x="3733800" y="7885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83608</xdr:rowOff>
    </xdr:from>
    <xdr:to>
      <xdr:col>15</xdr:col>
      <xdr:colOff>133350</xdr:colOff>
      <xdr:row>46</xdr:row>
      <xdr:rowOff>13758</xdr:rowOff>
    </xdr:to>
    <xdr:sp macro="" textlink="">
      <xdr:nvSpPr>
        <xdr:cNvPr id="92" name="楕円 91"/>
        <xdr:cNvSpPr/>
      </xdr:nvSpPr>
      <xdr:spPr>
        <a:xfrm>
          <a:off x="3175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169985</xdr:rowOff>
    </xdr:from>
    <xdr:ext cx="762000" cy="259045"/>
    <xdr:sp macro="" textlink="">
      <xdr:nvSpPr>
        <xdr:cNvPr id="93" name="テキスト ボックス 92"/>
        <xdr:cNvSpPr txBox="1"/>
      </xdr:nvSpPr>
      <xdr:spPr>
        <a:xfrm>
          <a:off x="2844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bIns="46800"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青森県内最大の行政面積であり、市域の大半が過疎地域かつ連担性が低く、行財政の効率化を進め難い側面があること等から、類似団体平均を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令和５年度は、少雪に伴う市道の除排雪経費の減、下水道事業会計基準内繰出に係る繰出金の減や水道料金減免に係る水道事業会計繰出金の減等があった一方で、地方税及び普通交付税の増等が要因となり、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した。公債費繰上償還の実施、会計年度任用職員の適正配置に努めるほか、公共施設等総合管理計画に基づき、施設等の集約化・適正配置を進めつつ経常経費の削減に努める。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99822</xdr:rowOff>
    </xdr:to>
    <xdr:cxnSp macro="">
      <xdr:nvCxnSpPr>
        <xdr:cNvPr id="130" name="直線コネクタ 129"/>
        <xdr:cNvCxnSpPr/>
      </xdr:nvCxnSpPr>
      <xdr:spPr>
        <a:xfrm flipV="1">
          <a:off x="4114800" y="1084808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99822</xdr:rowOff>
    </xdr:to>
    <xdr:cxnSp macro="">
      <xdr:nvCxnSpPr>
        <xdr:cNvPr id="133" name="直線コネクタ 132"/>
        <xdr:cNvCxnSpPr/>
      </xdr:nvCxnSpPr>
      <xdr:spPr>
        <a:xfrm>
          <a:off x="3225800" y="107950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63</xdr:row>
      <xdr:rowOff>143256</xdr:rowOff>
    </xdr:to>
    <xdr:cxnSp macro="">
      <xdr:nvCxnSpPr>
        <xdr:cNvPr id="136" name="直線コネクタ 135"/>
        <xdr:cNvCxnSpPr/>
      </xdr:nvCxnSpPr>
      <xdr:spPr>
        <a:xfrm flipV="1">
          <a:off x="2336800" y="1079500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109474</xdr:rowOff>
    </xdr:from>
    <xdr:to>
      <xdr:col>11</xdr:col>
      <xdr:colOff>31750</xdr:colOff>
      <xdr:row>63</xdr:row>
      <xdr:rowOff>143256</xdr:rowOff>
    </xdr:to>
    <xdr:cxnSp macro="">
      <xdr:nvCxnSpPr>
        <xdr:cNvPr id="139" name="直線コネクタ 138"/>
        <xdr:cNvCxnSpPr/>
      </xdr:nvCxnSpPr>
      <xdr:spPr>
        <a:xfrm>
          <a:off x="1447800" y="109108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49" name="楕円 148"/>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139463</xdr:rowOff>
    </xdr:from>
    <xdr:ext cx="762000" cy="259045"/>
    <xdr:sp macro="" textlink="">
      <xdr:nvSpPr>
        <xdr:cNvPr id="150" name="財政構造の弾力性該当値テキスト"/>
        <xdr:cNvSpPr txBox="1"/>
      </xdr:nvSpPr>
      <xdr:spPr>
        <a:xfrm>
          <a:off x="5041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1" name="楕円 150"/>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2" name="テキスト ボックス 151"/>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3" name="楕円 152"/>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4" name="テキスト ボックス 153"/>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5" name="楕円 154"/>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56" name="テキスト ボックス 155"/>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7" name="楕円 156"/>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8" name="テキスト ボックス 157"/>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32,594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上回っている主な要因としては、青森県内最大の行政面積を有する等の地勢・地理的要因が挙げられる。除排雪経費や公共施設に係る管理運営経費等、地勢・地理的要因等から削減が難しい経費が多く、行政コストが嵩む傾向があるものの、地域・社会環境に即した事務事業の見直しや組織改正や組織の統廃合により庁舎・施設に係る管理運営経費の最適化を継続して行う。</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136244</xdr:rowOff>
    </xdr:from>
    <xdr:to>
      <xdr:col>23</xdr:col>
      <xdr:colOff>133350</xdr:colOff>
      <xdr:row>84</xdr:row>
      <xdr:rowOff>144583</xdr:rowOff>
    </xdr:to>
    <xdr:cxnSp macro="">
      <xdr:nvCxnSpPr>
        <xdr:cNvPr id="191" name="直線コネクタ 190"/>
        <xdr:cNvCxnSpPr/>
      </xdr:nvCxnSpPr>
      <xdr:spPr>
        <a:xfrm>
          <a:off x="4114800" y="14538044"/>
          <a:ext cx="8382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84914</xdr:rowOff>
    </xdr:from>
    <xdr:to>
      <xdr:col>19</xdr:col>
      <xdr:colOff>133350</xdr:colOff>
      <xdr:row>84</xdr:row>
      <xdr:rowOff>136244</xdr:rowOff>
    </xdr:to>
    <xdr:cxnSp macro="">
      <xdr:nvCxnSpPr>
        <xdr:cNvPr id="194" name="直線コネクタ 193"/>
        <xdr:cNvCxnSpPr/>
      </xdr:nvCxnSpPr>
      <xdr:spPr>
        <a:xfrm>
          <a:off x="3225800" y="14486714"/>
          <a:ext cx="889000" cy="5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148089</xdr:rowOff>
    </xdr:from>
    <xdr:to>
      <xdr:col>15</xdr:col>
      <xdr:colOff>82550</xdr:colOff>
      <xdr:row>84</xdr:row>
      <xdr:rowOff>84914</xdr:rowOff>
    </xdr:to>
    <xdr:cxnSp macro="">
      <xdr:nvCxnSpPr>
        <xdr:cNvPr id="197" name="直線コネクタ 196"/>
        <xdr:cNvCxnSpPr/>
      </xdr:nvCxnSpPr>
      <xdr:spPr>
        <a:xfrm>
          <a:off x="2336800" y="14378439"/>
          <a:ext cx="889000" cy="10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79532</xdr:rowOff>
    </xdr:from>
    <xdr:to>
      <xdr:col>11</xdr:col>
      <xdr:colOff>31750</xdr:colOff>
      <xdr:row>83</xdr:row>
      <xdr:rowOff>148089</xdr:rowOff>
    </xdr:to>
    <xdr:cxnSp macro="">
      <xdr:nvCxnSpPr>
        <xdr:cNvPr id="200" name="直線コネクタ 199"/>
        <xdr:cNvCxnSpPr/>
      </xdr:nvCxnSpPr>
      <xdr:spPr>
        <a:xfrm>
          <a:off x="1447800" y="14138432"/>
          <a:ext cx="889000" cy="24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93783</xdr:rowOff>
    </xdr:from>
    <xdr:to>
      <xdr:col>23</xdr:col>
      <xdr:colOff>184150</xdr:colOff>
      <xdr:row>85</xdr:row>
      <xdr:rowOff>23933</xdr:rowOff>
    </xdr:to>
    <xdr:sp macro="" textlink="">
      <xdr:nvSpPr>
        <xdr:cNvPr id="210" name="楕円 209"/>
        <xdr:cNvSpPr/>
      </xdr:nvSpPr>
      <xdr:spPr>
        <a:xfrm>
          <a:off x="4902200" y="1449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65860</xdr:rowOff>
    </xdr:from>
    <xdr:ext cx="762000" cy="259045"/>
    <xdr:sp macro="" textlink="">
      <xdr:nvSpPr>
        <xdr:cNvPr id="211" name="人件費・物件費等の状況該当値テキスト"/>
        <xdr:cNvSpPr txBox="1"/>
      </xdr:nvSpPr>
      <xdr:spPr>
        <a:xfrm>
          <a:off x="5041900" y="1446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85444</xdr:rowOff>
    </xdr:from>
    <xdr:to>
      <xdr:col>19</xdr:col>
      <xdr:colOff>184150</xdr:colOff>
      <xdr:row>85</xdr:row>
      <xdr:rowOff>15594</xdr:rowOff>
    </xdr:to>
    <xdr:sp macro="" textlink="">
      <xdr:nvSpPr>
        <xdr:cNvPr id="212" name="楕円 211"/>
        <xdr:cNvSpPr/>
      </xdr:nvSpPr>
      <xdr:spPr>
        <a:xfrm>
          <a:off x="4064000" y="1448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371</xdr:rowOff>
    </xdr:from>
    <xdr:ext cx="736600" cy="259045"/>
    <xdr:sp macro="" textlink="">
      <xdr:nvSpPr>
        <xdr:cNvPr id="213" name="テキスト ボックス 212"/>
        <xdr:cNvSpPr txBox="1"/>
      </xdr:nvSpPr>
      <xdr:spPr>
        <a:xfrm>
          <a:off x="3733800" y="14573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34114</xdr:rowOff>
    </xdr:from>
    <xdr:to>
      <xdr:col>15</xdr:col>
      <xdr:colOff>133350</xdr:colOff>
      <xdr:row>84</xdr:row>
      <xdr:rowOff>135714</xdr:rowOff>
    </xdr:to>
    <xdr:sp macro="" textlink="">
      <xdr:nvSpPr>
        <xdr:cNvPr id="214" name="楕円 213"/>
        <xdr:cNvSpPr/>
      </xdr:nvSpPr>
      <xdr:spPr>
        <a:xfrm>
          <a:off x="3175000" y="1443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120491</xdr:rowOff>
    </xdr:from>
    <xdr:ext cx="762000" cy="259045"/>
    <xdr:sp macro="" textlink="">
      <xdr:nvSpPr>
        <xdr:cNvPr id="215" name="テキスト ボックス 214"/>
        <xdr:cNvSpPr txBox="1"/>
      </xdr:nvSpPr>
      <xdr:spPr>
        <a:xfrm>
          <a:off x="2844800" y="145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97289</xdr:rowOff>
    </xdr:from>
    <xdr:to>
      <xdr:col>11</xdr:col>
      <xdr:colOff>82550</xdr:colOff>
      <xdr:row>84</xdr:row>
      <xdr:rowOff>27439</xdr:rowOff>
    </xdr:to>
    <xdr:sp macro="" textlink="">
      <xdr:nvSpPr>
        <xdr:cNvPr id="216" name="楕円 215"/>
        <xdr:cNvSpPr/>
      </xdr:nvSpPr>
      <xdr:spPr>
        <a:xfrm>
          <a:off x="2286000" y="1432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12216</xdr:rowOff>
    </xdr:from>
    <xdr:ext cx="762000" cy="259045"/>
    <xdr:sp macro="" textlink="">
      <xdr:nvSpPr>
        <xdr:cNvPr id="217" name="テキスト ボックス 216"/>
        <xdr:cNvSpPr txBox="1"/>
      </xdr:nvSpPr>
      <xdr:spPr>
        <a:xfrm>
          <a:off x="1955800" y="14414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28732</xdr:rowOff>
    </xdr:from>
    <xdr:to>
      <xdr:col>7</xdr:col>
      <xdr:colOff>31750</xdr:colOff>
      <xdr:row>82</xdr:row>
      <xdr:rowOff>130332</xdr:rowOff>
    </xdr:to>
    <xdr:sp macro="" textlink="">
      <xdr:nvSpPr>
        <xdr:cNvPr id="218" name="楕円 217"/>
        <xdr:cNvSpPr/>
      </xdr:nvSpPr>
      <xdr:spPr>
        <a:xfrm>
          <a:off x="1397000" y="140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115109</xdr:rowOff>
    </xdr:from>
    <xdr:ext cx="762000" cy="259045"/>
    <xdr:sp macro="" textlink="">
      <xdr:nvSpPr>
        <xdr:cNvPr id="219" name="テキスト ボックス 218"/>
        <xdr:cNvSpPr txBox="1"/>
      </xdr:nvSpPr>
      <xdr:spPr>
        <a:xfrm>
          <a:off x="1066800" y="1417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全国市平均から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ポイント、類似団体平均から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ポイントそれぞれ下回っている状況にあり、低い水準を継続している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職員構成のバランス維持を継続し、給与水準の適正化維持に向けた取り組みを継続していく。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62441</xdr:rowOff>
    </xdr:to>
    <xdr:cxnSp macro="">
      <xdr:nvCxnSpPr>
        <xdr:cNvPr id="253" name="直線コネクタ 252"/>
        <xdr:cNvCxnSpPr/>
      </xdr:nvCxnSpPr>
      <xdr:spPr>
        <a:xfrm flipV="1">
          <a:off x="16179800" y="144240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62441</xdr:rowOff>
    </xdr:to>
    <xdr:cxnSp macro="">
      <xdr:nvCxnSpPr>
        <xdr:cNvPr id="256" name="直線コネクタ 255"/>
        <xdr:cNvCxnSpPr/>
      </xdr:nvCxnSpPr>
      <xdr:spPr>
        <a:xfrm>
          <a:off x="15290800" y="144039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2116</xdr:rowOff>
    </xdr:to>
    <xdr:cxnSp macro="">
      <xdr:nvCxnSpPr>
        <xdr:cNvPr id="259" name="直線コネクタ 258"/>
        <xdr:cNvCxnSpPr/>
      </xdr:nvCxnSpPr>
      <xdr:spPr>
        <a:xfrm>
          <a:off x="14401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133350</xdr:rowOff>
    </xdr:to>
    <xdr:cxnSp macro="">
      <xdr:nvCxnSpPr>
        <xdr:cNvPr id="262" name="直線コネクタ 261"/>
        <xdr:cNvCxnSpPr/>
      </xdr:nvCxnSpPr>
      <xdr:spPr>
        <a:xfrm>
          <a:off x="13512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4" name="楕円 273"/>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5" name="テキスト ボックス 274"/>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0" name="楕円 279"/>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1" name="テキスト ボックス 280"/>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市町村合併以降、退職者一部不補充等を進め、職員数の適正化を推進してきたものの、旧町村３地区にそれぞれ分庁を設置していること等により、未だ類似団体平均を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147003</xdr:rowOff>
    </xdr:from>
    <xdr:to>
      <xdr:col>81</xdr:col>
      <xdr:colOff>44450</xdr:colOff>
      <xdr:row>63</xdr:row>
      <xdr:rowOff>1694</xdr:rowOff>
    </xdr:to>
    <xdr:cxnSp macro="">
      <xdr:nvCxnSpPr>
        <xdr:cNvPr id="316" name="直線コネクタ 315"/>
        <xdr:cNvCxnSpPr/>
      </xdr:nvCxnSpPr>
      <xdr:spPr>
        <a:xfrm>
          <a:off x="16179800" y="10776903"/>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128905</xdr:rowOff>
    </xdr:from>
    <xdr:to>
      <xdr:col>77</xdr:col>
      <xdr:colOff>44450</xdr:colOff>
      <xdr:row>62</xdr:row>
      <xdr:rowOff>147003</xdr:rowOff>
    </xdr:to>
    <xdr:cxnSp macro="">
      <xdr:nvCxnSpPr>
        <xdr:cNvPr id="319" name="直線コネクタ 318"/>
        <xdr:cNvCxnSpPr/>
      </xdr:nvCxnSpPr>
      <xdr:spPr>
        <a:xfrm>
          <a:off x="15290800" y="1075880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102764</xdr:rowOff>
    </xdr:from>
    <xdr:to>
      <xdr:col>72</xdr:col>
      <xdr:colOff>203200</xdr:colOff>
      <xdr:row>62</xdr:row>
      <xdr:rowOff>128905</xdr:rowOff>
    </xdr:to>
    <xdr:cxnSp macro="">
      <xdr:nvCxnSpPr>
        <xdr:cNvPr id="322" name="直線コネクタ 321"/>
        <xdr:cNvCxnSpPr/>
      </xdr:nvCxnSpPr>
      <xdr:spPr>
        <a:xfrm>
          <a:off x="14401800" y="10732664"/>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60537</xdr:rowOff>
    </xdr:from>
    <xdr:to>
      <xdr:col>68</xdr:col>
      <xdr:colOff>152400</xdr:colOff>
      <xdr:row>62</xdr:row>
      <xdr:rowOff>102764</xdr:rowOff>
    </xdr:to>
    <xdr:cxnSp macro="">
      <xdr:nvCxnSpPr>
        <xdr:cNvPr id="325" name="直線コネクタ 324"/>
        <xdr:cNvCxnSpPr/>
      </xdr:nvCxnSpPr>
      <xdr:spPr>
        <a:xfrm>
          <a:off x="13512800" y="10690437"/>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122344</xdr:rowOff>
    </xdr:from>
    <xdr:to>
      <xdr:col>81</xdr:col>
      <xdr:colOff>95250</xdr:colOff>
      <xdr:row>63</xdr:row>
      <xdr:rowOff>52494</xdr:rowOff>
    </xdr:to>
    <xdr:sp macro="" textlink="">
      <xdr:nvSpPr>
        <xdr:cNvPr id="335" name="楕円 334"/>
        <xdr:cNvSpPr/>
      </xdr:nvSpPr>
      <xdr:spPr>
        <a:xfrm>
          <a:off x="16967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94421</xdr:rowOff>
    </xdr:from>
    <xdr:ext cx="762000" cy="259045"/>
    <xdr:sp macro="" textlink="">
      <xdr:nvSpPr>
        <xdr:cNvPr id="336" name="定員管理の状況該当値テキスト"/>
        <xdr:cNvSpPr txBox="1"/>
      </xdr:nvSpPr>
      <xdr:spPr>
        <a:xfrm>
          <a:off x="17106900" y="1072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96203</xdr:rowOff>
    </xdr:from>
    <xdr:to>
      <xdr:col>77</xdr:col>
      <xdr:colOff>95250</xdr:colOff>
      <xdr:row>63</xdr:row>
      <xdr:rowOff>26353</xdr:rowOff>
    </xdr:to>
    <xdr:sp macro="" textlink="">
      <xdr:nvSpPr>
        <xdr:cNvPr id="337" name="楕円 336"/>
        <xdr:cNvSpPr/>
      </xdr:nvSpPr>
      <xdr:spPr>
        <a:xfrm>
          <a:off x="16129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11130</xdr:rowOff>
    </xdr:from>
    <xdr:ext cx="736600" cy="259045"/>
    <xdr:sp macro="" textlink="">
      <xdr:nvSpPr>
        <xdr:cNvPr id="338" name="テキスト ボックス 337"/>
        <xdr:cNvSpPr txBox="1"/>
      </xdr:nvSpPr>
      <xdr:spPr>
        <a:xfrm>
          <a:off x="15798800" y="10812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78105</xdr:rowOff>
    </xdr:from>
    <xdr:to>
      <xdr:col>73</xdr:col>
      <xdr:colOff>44450</xdr:colOff>
      <xdr:row>63</xdr:row>
      <xdr:rowOff>8255</xdr:rowOff>
    </xdr:to>
    <xdr:sp macro="" textlink="">
      <xdr:nvSpPr>
        <xdr:cNvPr id="339" name="楕円 338"/>
        <xdr:cNvSpPr/>
      </xdr:nvSpPr>
      <xdr:spPr>
        <a:xfrm>
          <a:off x="15240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164482</xdr:rowOff>
    </xdr:from>
    <xdr:ext cx="762000" cy="259045"/>
    <xdr:sp macro="" textlink="">
      <xdr:nvSpPr>
        <xdr:cNvPr id="340" name="テキスト ボックス 339"/>
        <xdr:cNvSpPr txBox="1"/>
      </xdr:nvSpPr>
      <xdr:spPr>
        <a:xfrm>
          <a:off x="14909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51964</xdr:rowOff>
    </xdr:from>
    <xdr:to>
      <xdr:col>68</xdr:col>
      <xdr:colOff>203200</xdr:colOff>
      <xdr:row>62</xdr:row>
      <xdr:rowOff>153564</xdr:rowOff>
    </xdr:to>
    <xdr:sp macro="" textlink="">
      <xdr:nvSpPr>
        <xdr:cNvPr id="341" name="楕円 340"/>
        <xdr:cNvSpPr/>
      </xdr:nvSpPr>
      <xdr:spPr>
        <a:xfrm>
          <a:off x="14351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138341</xdr:rowOff>
    </xdr:from>
    <xdr:ext cx="762000" cy="259045"/>
    <xdr:sp macro="" textlink="">
      <xdr:nvSpPr>
        <xdr:cNvPr id="342" name="テキスト ボックス 341"/>
        <xdr:cNvSpPr txBox="1"/>
      </xdr:nvSpPr>
      <xdr:spPr>
        <a:xfrm>
          <a:off x="14020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9737</xdr:rowOff>
    </xdr:from>
    <xdr:to>
      <xdr:col>64</xdr:col>
      <xdr:colOff>152400</xdr:colOff>
      <xdr:row>62</xdr:row>
      <xdr:rowOff>111337</xdr:rowOff>
    </xdr:to>
    <xdr:sp macro="" textlink="">
      <xdr:nvSpPr>
        <xdr:cNvPr id="343" name="楕円 342"/>
        <xdr:cNvSpPr/>
      </xdr:nvSpPr>
      <xdr:spPr>
        <a:xfrm>
          <a:off x="13462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96114</xdr:rowOff>
    </xdr:from>
    <xdr:ext cx="762000" cy="259045"/>
    <xdr:sp macro="" textlink="">
      <xdr:nvSpPr>
        <xdr:cNvPr id="344" name="テキスト ボックス 343"/>
        <xdr:cNvSpPr txBox="1"/>
      </xdr:nvSpPr>
      <xdr:spPr>
        <a:xfrm>
          <a:off x="13131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比率は昨年に比べ</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ポイント改善しているが、依然として類似団体平均を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新規地方債の発行にあたっては、厳選かつ計画的な事業の進捗を図ることで抑制しつつ、交付税措置率の高い地方債の活用や繰上償還の実施で更なる比率の改善に努める。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149013</xdr:rowOff>
    </xdr:from>
    <xdr:to>
      <xdr:col>81</xdr:col>
      <xdr:colOff>44450</xdr:colOff>
      <xdr:row>45</xdr:row>
      <xdr:rowOff>1694</xdr:rowOff>
    </xdr:to>
    <xdr:cxnSp macro="">
      <xdr:nvCxnSpPr>
        <xdr:cNvPr id="377" name="直線コネクタ 376"/>
        <xdr:cNvCxnSpPr/>
      </xdr:nvCxnSpPr>
      <xdr:spPr>
        <a:xfrm flipV="1">
          <a:off x="16179800" y="76928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74083</xdr:rowOff>
    </xdr:to>
    <xdr:cxnSp macro="">
      <xdr:nvCxnSpPr>
        <xdr:cNvPr id="380" name="直線コネクタ 379"/>
        <xdr:cNvCxnSpPr/>
      </xdr:nvCxnSpPr>
      <xdr:spPr>
        <a:xfrm flipV="1">
          <a:off x="15290800" y="77169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74083</xdr:rowOff>
    </xdr:from>
    <xdr:to>
      <xdr:col>72</xdr:col>
      <xdr:colOff>203200</xdr:colOff>
      <xdr:row>45</xdr:row>
      <xdr:rowOff>106256</xdr:rowOff>
    </xdr:to>
    <xdr:cxnSp macro="">
      <xdr:nvCxnSpPr>
        <xdr:cNvPr id="383" name="直線コネクタ 382"/>
        <xdr:cNvCxnSpPr/>
      </xdr:nvCxnSpPr>
      <xdr:spPr>
        <a:xfrm flipV="1">
          <a:off x="14401800" y="77893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106256</xdr:rowOff>
    </xdr:from>
    <xdr:to>
      <xdr:col>68</xdr:col>
      <xdr:colOff>152400</xdr:colOff>
      <xdr:row>45</xdr:row>
      <xdr:rowOff>162560</xdr:rowOff>
    </xdr:to>
    <xdr:cxnSp macro="">
      <xdr:nvCxnSpPr>
        <xdr:cNvPr id="386" name="直線コネクタ 385"/>
        <xdr:cNvCxnSpPr/>
      </xdr:nvCxnSpPr>
      <xdr:spPr>
        <a:xfrm flipV="1">
          <a:off x="13512800" y="78215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98213</xdr:rowOff>
    </xdr:from>
    <xdr:to>
      <xdr:col>81</xdr:col>
      <xdr:colOff>95250</xdr:colOff>
      <xdr:row>45</xdr:row>
      <xdr:rowOff>28363</xdr:rowOff>
    </xdr:to>
    <xdr:sp macro="" textlink="">
      <xdr:nvSpPr>
        <xdr:cNvPr id="396" name="楕円 395"/>
        <xdr:cNvSpPr/>
      </xdr:nvSpPr>
      <xdr:spPr>
        <a:xfrm>
          <a:off x="16967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165540</xdr:rowOff>
    </xdr:from>
    <xdr:ext cx="762000" cy="259045"/>
    <xdr:sp macro="" textlink="">
      <xdr:nvSpPr>
        <xdr:cNvPr id="397" name="公債費負担の状況該当値テキスト"/>
        <xdr:cNvSpPr txBox="1"/>
      </xdr:nvSpPr>
      <xdr:spPr>
        <a:xfrm>
          <a:off x="17106900" y="753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122344</xdr:rowOff>
    </xdr:from>
    <xdr:to>
      <xdr:col>77</xdr:col>
      <xdr:colOff>95250</xdr:colOff>
      <xdr:row>45</xdr:row>
      <xdr:rowOff>52494</xdr:rowOff>
    </xdr:to>
    <xdr:sp macro="" textlink="">
      <xdr:nvSpPr>
        <xdr:cNvPr id="398" name="楕円 397"/>
        <xdr:cNvSpPr/>
      </xdr:nvSpPr>
      <xdr:spPr>
        <a:xfrm>
          <a:off x="16129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37271</xdr:rowOff>
    </xdr:from>
    <xdr:ext cx="736600" cy="259045"/>
    <xdr:sp macro="" textlink="">
      <xdr:nvSpPr>
        <xdr:cNvPr id="399" name="テキスト ボックス 398"/>
        <xdr:cNvSpPr txBox="1"/>
      </xdr:nvSpPr>
      <xdr:spPr>
        <a:xfrm>
          <a:off x="15798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23283</xdr:rowOff>
    </xdr:from>
    <xdr:to>
      <xdr:col>73</xdr:col>
      <xdr:colOff>44450</xdr:colOff>
      <xdr:row>45</xdr:row>
      <xdr:rowOff>124883</xdr:rowOff>
    </xdr:to>
    <xdr:sp macro="" textlink="">
      <xdr:nvSpPr>
        <xdr:cNvPr id="400" name="楕円 399"/>
        <xdr:cNvSpPr/>
      </xdr:nvSpPr>
      <xdr:spPr>
        <a:xfrm>
          <a:off x="15240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109660</xdr:rowOff>
    </xdr:from>
    <xdr:ext cx="762000" cy="259045"/>
    <xdr:sp macro="" textlink="">
      <xdr:nvSpPr>
        <xdr:cNvPr id="401" name="テキスト ボックス 400"/>
        <xdr:cNvSpPr txBox="1"/>
      </xdr:nvSpPr>
      <xdr:spPr>
        <a:xfrm>
          <a:off x="14909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55456</xdr:rowOff>
    </xdr:from>
    <xdr:to>
      <xdr:col>68</xdr:col>
      <xdr:colOff>203200</xdr:colOff>
      <xdr:row>45</xdr:row>
      <xdr:rowOff>157056</xdr:rowOff>
    </xdr:to>
    <xdr:sp macro="" textlink="">
      <xdr:nvSpPr>
        <xdr:cNvPr id="402" name="楕円 401"/>
        <xdr:cNvSpPr/>
      </xdr:nvSpPr>
      <xdr:spPr>
        <a:xfrm>
          <a:off x="14351000" y="77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141833</xdr:rowOff>
    </xdr:from>
    <xdr:ext cx="762000" cy="259045"/>
    <xdr:sp macro="" textlink="">
      <xdr:nvSpPr>
        <xdr:cNvPr id="403" name="テキスト ボックス 402"/>
        <xdr:cNvSpPr txBox="1"/>
      </xdr:nvSpPr>
      <xdr:spPr>
        <a:xfrm>
          <a:off x="14020800" y="78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111760</xdr:rowOff>
    </xdr:from>
    <xdr:to>
      <xdr:col>64</xdr:col>
      <xdr:colOff>152400</xdr:colOff>
      <xdr:row>46</xdr:row>
      <xdr:rowOff>41910</xdr:rowOff>
    </xdr:to>
    <xdr:sp macro="" textlink="">
      <xdr:nvSpPr>
        <xdr:cNvPr id="404" name="楕円 403"/>
        <xdr:cNvSpPr/>
      </xdr:nvSpPr>
      <xdr:spPr>
        <a:xfrm>
          <a:off x="13462000" y="78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26687</xdr:rowOff>
    </xdr:from>
    <xdr:ext cx="762000" cy="259045"/>
    <xdr:sp macro="" textlink="">
      <xdr:nvSpPr>
        <xdr:cNvPr id="405" name="テキスト ボックス 404"/>
        <xdr:cNvSpPr txBox="1"/>
      </xdr:nvSpPr>
      <xdr:spPr>
        <a:xfrm>
          <a:off x="13131800" y="791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132.7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一般会計の地方債残高及び一部事務組合の地方債残高に係る財政負担のほか、一部事務組合下北医療センターの債務負担行為に対する財政負担が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要因と考えられるが、下北地域広域行政事務組合の新ごみ処理施設建設事業に関し市が負担する準元利償還金の増等が要因となり、前年度より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今後も指標改善に向けて地方債の抑制を図るとともに、下北医療センターの経営健全化に係る取組を重点的に支援していく必要がある。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559</xdr:rowOff>
    </xdr:to>
    <xdr:cxnSp macro="">
      <xdr:nvCxnSpPr>
        <xdr:cNvPr id="432" name="直線コネクタ 431"/>
        <xdr:cNvCxnSpPr/>
      </xdr:nvCxnSpPr>
      <xdr:spPr>
        <a:xfrm flipV="1">
          <a:off x="17018000" y="2451100"/>
          <a:ext cx="0" cy="13213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144086</xdr:rowOff>
    </xdr:from>
    <xdr:ext cx="762000" cy="259045"/>
    <xdr:sp macro="" textlink="">
      <xdr:nvSpPr>
        <xdr:cNvPr id="433" name="将来負担の状況最小値テキスト"/>
        <xdr:cNvSpPr txBox="1"/>
      </xdr:nvSpPr>
      <xdr:spPr>
        <a:xfrm>
          <a:off x="17106900" y="374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559</xdr:rowOff>
    </xdr:from>
    <xdr:to>
      <xdr:col>81</xdr:col>
      <xdr:colOff>133350</xdr:colOff>
      <xdr:row>22</xdr:row>
      <xdr:rowOff>559</xdr:rowOff>
    </xdr:to>
    <xdr:cxnSp macro="">
      <xdr:nvCxnSpPr>
        <xdr:cNvPr id="434" name="直線コネクタ 433"/>
        <xdr:cNvCxnSpPr/>
      </xdr:nvCxnSpPr>
      <xdr:spPr>
        <a:xfrm>
          <a:off x="16929100" y="3772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51359</xdr:rowOff>
    </xdr:from>
    <xdr:to>
      <xdr:col>81</xdr:col>
      <xdr:colOff>44450</xdr:colOff>
      <xdr:row>22</xdr:row>
      <xdr:rowOff>559</xdr:rowOff>
    </xdr:to>
    <xdr:cxnSp macro="">
      <xdr:nvCxnSpPr>
        <xdr:cNvPr id="437" name="直線コネクタ 436"/>
        <xdr:cNvCxnSpPr/>
      </xdr:nvCxnSpPr>
      <xdr:spPr>
        <a:xfrm>
          <a:off x="16179800" y="365180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38"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40538</xdr:rowOff>
    </xdr:from>
    <xdr:to>
      <xdr:col>81</xdr:col>
      <xdr:colOff>95250</xdr:colOff>
      <xdr:row>14</xdr:row>
      <xdr:rowOff>142138</xdr:rowOff>
    </xdr:to>
    <xdr:sp macro="" textlink="">
      <xdr:nvSpPr>
        <xdr:cNvPr id="439" name="フローチャート: 判断 438"/>
        <xdr:cNvSpPr/>
      </xdr:nvSpPr>
      <xdr:spPr>
        <a:xfrm>
          <a:off x="16967200" y="244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31090</xdr:rowOff>
    </xdr:from>
    <xdr:to>
      <xdr:col>77</xdr:col>
      <xdr:colOff>44450</xdr:colOff>
      <xdr:row>21</xdr:row>
      <xdr:rowOff>51359</xdr:rowOff>
    </xdr:to>
    <xdr:cxnSp macro="">
      <xdr:nvCxnSpPr>
        <xdr:cNvPr id="440" name="直線コネクタ 439"/>
        <xdr:cNvCxnSpPr/>
      </xdr:nvCxnSpPr>
      <xdr:spPr>
        <a:xfrm>
          <a:off x="15290800" y="363154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44399</xdr:rowOff>
    </xdr:from>
    <xdr:to>
      <xdr:col>77</xdr:col>
      <xdr:colOff>95250</xdr:colOff>
      <xdr:row>14</xdr:row>
      <xdr:rowOff>145999</xdr:rowOff>
    </xdr:to>
    <xdr:sp macro="" textlink="">
      <xdr:nvSpPr>
        <xdr:cNvPr id="441" name="フローチャート: 判断 440"/>
        <xdr:cNvSpPr/>
      </xdr:nvSpPr>
      <xdr:spPr>
        <a:xfrm>
          <a:off x="16129000" y="244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156176</xdr:rowOff>
    </xdr:from>
    <xdr:ext cx="736600" cy="259045"/>
    <xdr:sp macro="" textlink="">
      <xdr:nvSpPr>
        <xdr:cNvPr id="442" name="テキスト ボックス 441"/>
        <xdr:cNvSpPr txBox="1"/>
      </xdr:nvSpPr>
      <xdr:spPr>
        <a:xfrm>
          <a:off x="15798800" y="221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31090</xdr:rowOff>
    </xdr:from>
    <xdr:to>
      <xdr:col>72</xdr:col>
      <xdr:colOff>203200</xdr:colOff>
      <xdr:row>22</xdr:row>
      <xdr:rowOff>75844</xdr:rowOff>
    </xdr:to>
    <xdr:cxnSp macro="">
      <xdr:nvCxnSpPr>
        <xdr:cNvPr id="443" name="直線コネクタ 442"/>
        <xdr:cNvCxnSpPr/>
      </xdr:nvCxnSpPr>
      <xdr:spPr>
        <a:xfrm flipV="1">
          <a:off x="14401800" y="3631540"/>
          <a:ext cx="889000" cy="2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108102</xdr:rowOff>
    </xdr:from>
    <xdr:to>
      <xdr:col>73</xdr:col>
      <xdr:colOff>44450</xdr:colOff>
      <xdr:row>15</xdr:row>
      <xdr:rowOff>38252</xdr:rowOff>
    </xdr:to>
    <xdr:sp macro="" textlink="">
      <xdr:nvSpPr>
        <xdr:cNvPr id="444" name="フローチャート: 判断 443"/>
        <xdr:cNvSpPr/>
      </xdr:nvSpPr>
      <xdr:spPr>
        <a:xfrm>
          <a:off x="15240000" y="250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48429</xdr:rowOff>
    </xdr:from>
    <xdr:ext cx="762000" cy="259045"/>
    <xdr:sp macro="" textlink="">
      <xdr:nvSpPr>
        <xdr:cNvPr id="445" name="テキスト ボックス 444"/>
        <xdr:cNvSpPr txBox="1"/>
      </xdr:nvSpPr>
      <xdr:spPr>
        <a:xfrm>
          <a:off x="14909800" y="227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75844</xdr:rowOff>
    </xdr:from>
    <xdr:to>
      <xdr:col>68</xdr:col>
      <xdr:colOff>152400</xdr:colOff>
      <xdr:row>22</xdr:row>
      <xdr:rowOff>135687</xdr:rowOff>
    </xdr:to>
    <xdr:cxnSp macro="">
      <xdr:nvCxnSpPr>
        <xdr:cNvPr id="446" name="直線コネクタ 445"/>
        <xdr:cNvCxnSpPr/>
      </xdr:nvCxnSpPr>
      <xdr:spPr>
        <a:xfrm flipV="1">
          <a:off x="13512800" y="3847744"/>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25451</xdr:rowOff>
    </xdr:from>
    <xdr:to>
      <xdr:col>68</xdr:col>
      <xdr:colOff>203200</xdr:colOff>
      <xdr:row>15</xdr:row>
      <xdr:rowOff>127051</xdr:rowOff>
    </xdr:to>
    <xdr:sp macro="" textlink="">
      <xdr:nvSpPr>
        <xdr:cNvPr id="447" name="フローチャート: 判断 446"/>
        <xdr:cNvSpPr/>
      </xdr:nvSpPr>
      <xdr:spPr>
        <a:xfrm>
          <a:off x="14351000" y="259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137228</xdr:rowOff>
    </xdr:from>
    <xdr:ext cx="762000" cy="259045"/>
    <xdr:sp macro="" textlink="">
      <xdr:nvSpPr>
        <xdr:cNvPr id="448" name="テキスト ボックス 447"/>
        <xdr:cNvSpPr txBox="1"/>
      </xdr:nvSpPr>
      <xdr:spPr>
        <a:xfrm>
          <a:off x="14020800" y="236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41859</xdr:rowOff>
    </xdr:from>
    <xdr:to>
      <xdr:col>64</xdr:col>
      <xdr:colOff>152400</xdr:colOff>
      <xdr:row>15</xdr:row>
      <xdr:rowOff>143459</xdr:rowOff>
    </xdr:to>
    <xdr:sp macro="" textlink="">
      <xdr:nvSpPr>
        <xdr:cNvPr id="449" name="フローチャート: 判断 448"/>
        <xdr:cNvSpPr/>
      </xdr:nvSpPr>
      <xdr:spPr>
        <a:xfrm>
          <a:off x="134620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153636</xdr:rowOff>
    </xdr:from>
    <xdr:ext cx="762000" cy="259045"/>
    <xdr:sp macro="" textlink="">
      <xdr:nvSpPr>
        <xdr:cNvPr id="450" name="テキスト ボックス 449"/>
        <xdr:cNvSpPr txBox="1"/>
      </xdr:nvSpPr>
      <xdr:spPr>
        <a:xfrm>
          <a:off x="13131800" y="238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121209</xdr:rowOff>
    </xdr:from>
    <xdr:to>
      <xdr:col>81</xdr:col>
      <xdr:colOff>95250</xdr:colOff>
      <xdr:row>22</xdr:row>
      <xdr:rowOff>51359</xdr:rowOff>
    </xdr:to>
    <xdr:sp macro="" textlink="">
      <xdr:nvSpPr>
        <xdr:cNvPr id="456" name="楕円 455"/>
        <xdr:cNvSpPr/>
      </xdr:nvSpPr>
      <xdr:spPr>
        <a:xfrm>
          <a:off x="16967200" y="372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17086</xdr:rowOff>
    </xdr:from>
    <xdr:ext cx="762000" cy="259045"/>
    <xdr:sp macro="" textlink="">
      <xdr:nvSpPr>
        <xdr:cNvPr id="457" name="将来負担の状況該当値テキスト"/>
        <xdr:cNvSpPr txBox="1"/>
      </xdr:nvSpPr>
      <xdr:spPr>
        <a:xfrm>
          <a:off x="17106900" y="361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559</xdr:rowOff>
    </xdr:from>
    <xdr:to>
      <xdr:col>77</xdr:col>
      <xdr:colOff>95250</xdr:colOff>
      <xdr:row>21</xdr:row>
      <xdr:rowOff>102159</xdr:rowOff>
    </xdr:to>
    <xdr:sp macro="" textlink="">
      <xdr:nvSpPr>
        <xdr:cNvPr id="458" name="楕円 457"/>
        <xdr:cNvSpPr/>
      </xdr:nvSpPr>
      <xdr:spPr>
        <a:xfrm>
          <a:off x="16129000" y="36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86936</xdr:rowOff>
    </xdr:from>
    <xdr:ext cx="736600" cy="259045"/>
    <xdr:sp macro="" textlink="">
      <xdr:nvSpPr>
        <xdr:cNvPr id="459" name="テキスト ボックス 458"/>
        <xdr:cNvSpPr txBox="1"/>
      </xdr:nvSpPr>
      <xdr:spPr>
        <a:xfrm>
          <a:off x="15798800" y="3687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151740</xdr:rowOff>
    </xdr:from>
    <xdr:to>
      <xdr:col>73</xdr:col>
      <xdr:colOff>44450</xdr:colOff>
      <xdr:row>21</xdr:row>
      <xdr:rowOff>81890</xdr:rowOff>
    </xdr:to>
    <xdr:sp macro="" textlink="">
      <xdr:nvSpPr>
        <xdr:cNvPr id="460" name="楕円 459"/>
        <xdr:cNvSpPr/>
      </xdr:nvSpPr>
      <xdr:spPr>
        <a:xfrm>
          <a:off x="15240000" y="358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66667</xdr:rowOff>
    </xdr:from>
    <xdr:ext cx="762000" cy="259045"/>
    <xdr:sp macro="" textlink="">
      <xdr:nvSpPr>
        <xdr:cNvPr id="461" name="テキスト ボックス 460"/>
        <xdr:cNvSpPr txBox="1"/>
      </xdr:nvSpPr>
      <xdr:spPr>
        <a:xfrm>
          <a:off x="14909800" y="366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25044</xdr:rowOff>
    </xdr:from>
    <xdr:to>
      <xdr:col>68</xdr:col>
      <xdr:colOff>203200</xdr:colOff>
      <xdr:row>22</xdr:row>
      <xdr:rowOff>126644</xdr:rowOff>
    </xdr:to>
    <xdr:sp macro="" textlink="">
      <xdr:nvSpPr>
        <xdr:cNvPr id="462" name="楕円 461"/>
        <xdr:cNvSpPr/>
      </xdr:nvSpPr>
      <xdr:spPr>
        <a:xfrm>
          <a:off x="14351000" y="379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111421</xdr:rowOff>
    </xdr:from>
    <xdr:ext cx="762000" cy="259045"/>
    <xdr:sp macro="" textlink="">
      <xdr:nvSpPr>
        <xdr:cNvPr id="463" name="テキスト ボックス 462"/>
        <xdr:cNvSpPr txBox="1"/>
      </xdr:nvSpPr>
      <xdr:spPr>
        <a:xfrm>
          <a:off x="14020800" y="388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84887</xdr:rowOff>
    </xdr:from>
    <xdr:to>
      <xdr:col>64</xdr:col>
      <xdr:colOff>152400</xdr:colOff>
      <xdr:row>23</xdr:row>
      <xdr:rowOff>15037</xdr:rowOff>
    </xdr:to>
    <xdr:sp macro="" textlink="">
      <xdr:nvSpPr>
        <xdr:cNvPr id="464" name="楕円 463"/>
        <xdr:cNvSpPr/>
      </xdr:nvSpPr>
      <xdr:spPr>
        <a:xfrm>
          <a:off x="13462000" y="385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171264</xdr:rowOff>
    </xdr:from>
    <xdr:ext cx="762000" cy="259045"/>
    <xdr:sp macro="" textlink="">
      <xdr:nvSpPr>
        <xdr:cNvPr id="465" name="テキスト ボックス 464"/>
        <xdr:cNvSpPr txBox="1"/>
      </xdr:nvSpPr>
      <xdr:spPr>
        <a:xfrm>
          <a:off x="13131800" y="39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52,744
52,597
864.20
42,501,298
41,826,550
612,644
17,710,329
36,606,813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比較的低水準にあるといえる。これは、一般職給与の削減を取りやめた後でもなお、給与水準が類似団体よりも低いことによるものであり、今後も研修などによる職員の資質向上、行政改革・事務事業の見直しによる業務効率化に注力し、組織体制の維持・安定を図りながらも人件費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140063</xdr:rowOff>
    </xdr:from>
    <xdr:to>
      <xdr:col>24</xdr:col>
      <xdr:colOff>25400</xdr:colOff>
      <xdr:row>34</xdr:row>
      <xdr:rowOff>140063</xdr:rowOff>
    </xdr:to>
    <xdr:cxnSp macro="">
      <xdr:nvCxnSpPr>
        <xdr:cNvPr id="68" name="直線コネクタ 67"/>
        <xdr:cNvCxnSpPr/>
      </xdr:nvCxnSpPr>
      <xdr:spPr>
        <a:xfrm>
          <a:off x="3987800" y="5969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68217</xdr:rowOff>
    </xdr:from>
    <xdr:to>
      <xdr:col>19</xdr:col>
      <xdr:colOff>187325</xdr:colOff>
      <xdr:row>34</xdr:row>
      <xdr:rowOff>140063</xdr:rowOff>
    </xdr:to>
    <xdr:cxnSp macro="">
      <xdr:nvCxnSpPr>
        <xdr:cNvPr id="71" name="直線コネクタ 70"/>
        <xdr:cNvCxnSpPr/>
      </xdr:nvCxnSpPr>
      <xdr:spPr>
        <a:xfrm>
          <a:off x="3098800" y="58975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68217</xdr:rowOff>
    </xdr:from>
    <xdr:to>
      <xdr:col>15</xdr:col>
      <xdr:colOff>98425</xdr:colOff>
      <xdr:row>34</xdr:row>
      <xdr:rowOff>133531</xdr:rowOff>
    </xdr:to>
    <xdr:cxnSp macro="">
      <xdr:nvCxnSpPr>
        <xdr:cNvPr id="74" name="直線コネクタ 73"/>
        <xdr:cNvCxnSpPr/>
      </xdr:nvCxnSpPr>
      <xdr:spPr>
        <a:xfrm flipV="1">
          <a:off x="2209800" y="589751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133531</xdr:rowOff>
    </xdr:from>
    <xdr:to>
      <xdr:col>11</xdr:col>
      <xdr:colOff>9525</xdr:colOff>
      <xdr:row>34</xdr:row>
      <xdr:rowOff>146594</xdr:rowOff>
    </xdr:to>
    <xdr:cxnSp macro="">
      <xdr:nvCxnSpPr>
        <xdr:cNvPr id="77" name="直線コネクタ 76"/>
        <xdr:cNvCxnSpPr/>
      </xdr:nvCxnSpPr>
      <xdr:spPr>
        <a:xfrm flipV="1">
          <a:off x="1320800" y="59628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89263</xdr:rowOff>
    </xdr:from>
    <xdr:to>
      <xdr:col>24</xdr:col>
      <xdr:colOff>76200</xdr:colOff>
      <xdr:row>35</xdr:row>
      <xdr:rowOff>19413</xdr:rowOff>
    </xdr:to>
    <xdr:sp macro="" textlink="">
      <xdr:nvSpPr>
        <xdr:cNvPr id="87" name="楕円 86"/>
        <xdr:cNvSpPr/>
      </xdr:nvSpPr>
      <xdr:spPr>
        <a:xfrm>
          <a:off x="47752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105790</xdr:rowOff>
    </xdr:from>
    <xdr:ext cx="762000" cy="259045"/>
    <xdr:sp macro="" textlink="">
      <xdr:nvSpPr>
        <xdr:cNvPr id="88" name="人件費該当値テキスト"/>
        <xdr:cNvSpPr txBox="1"/>
      </xdr:nvSpPr>
      <xdr:spPr>
        <a:xfrm>
          <a:off x="4914900" y="576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89263</xdr:rowOff>
    </xdr:from>
    <xdr:to>
      <xdr:col>20</xdr:col>
      <xdr:colOff>38100</xdr:colOff>
      <xdr:row>35</xdr:row>
      <xdr:rowOff>19413</xdr:rowOff>
    </xdr:to>
    <xdr:sp macro="" textlink="">
      <xdr:nvSpPr>
        <xdr:cNvPr id="89" name="楕円 88"/>
        <xdr:cNvSpPr/>
      </xdr:nvSpPr>
      <xdr:spPr>
        <a:xfrm>
          <a:off x="3937000" y="591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29590</xdr:rowOff>
    </xdr:from>
    <xdr:ext cx="736600" cy="259045"/>
    <xdr:sp macro="" textlink="">
      <xdr:nvSpPr>
        <xdr:cNvPr id="90" name="テキスト ボックス 89"/>
        <xdr:cNvSpPr txBox="1"/>
      </xdr:nvSpPr>
      <xdr:spPr>
        <a:xfrm>
          <a:off x="3606800" y="568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17417</xdr:rowOff>
    </xdr:from>
    <xdr:to>
      <xdr:col>15</xdr:col>
      <xdr:colOff>149225</xdr:colOff>
      <xdr:row>34</xdr:row>
      <xdr:rowOff>119017</xdr:rowOff>
    </xdr:to>
    <xdr:sp macro="" textlink="">
      <xdr:nvSpPr>
        <xdr:cNvPr id="91" name="楕円 90"/>
        <xdr:cNvSpPr/>
      </xdr:nvSpPr>
      <xdr:spPr>
        <a:xfrm>
          <a:off x="3048000" y="584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129194</xdr:rowOff>
    </xdr:from>
    <xdr:ext cx="762000" cy="259045"/>
    <xdr:sp macro="" textlink="">
      <xdr:nvSpPr>
        <xdr:cNvPr id="92" name="テキスト ボックス 91"/>
        <xdr:cNvSpPr txBox="1"/>
      </xdr:nvSpPr>
      <xdr:spPr>
        <a:xfrm>
          <a:off x="2717800" y="561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82731</xdr:rowOff>
    </xdr:from>
    <xdr:to>
      <xdr:col>11</xdr:col>
      <xdr:colOff>60325</xdr:colOff>
      <xdr:row>35</xdr:row>
      <xdr:rowOff>12881</xdr:rowOff>
    </xdr:to>
    <xdr:sp macro="" textlink="">
      <xdr:nvSpPr>
        <xdr:cNvPr id="93" name="楕円 92"/>
        <xdr:cNvSpPr/>
      </xdr:nvSpPr>
      <xdr:spPr>
        <a:xfrm>
          <a:off x="2159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23058</xdr:rowOff>
    </xdr:from>
    <xdr:ext cx="762000" cy="259045"/>
    <xdr:sp macro="" textlink="">
      <xdr:nvSpPr>
        <xdr:cNvPr id="94" name="テキスト ボックス 93"/>
        <xdr:cNvSpPr txBox="1"/>
      </xdr:nvSpPr>
      <xdr:spPr>
        <a:xfrm>
          <a:off x="1828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95794</xdr:rowOff>
    </xdr:from>
    <xdr:to>
      <xdr:col>6</xdr:col>
      <xdr:colOff>171450</xdr:colOff>
      <xdr:row>35</xdr:row>
      <xdr:rowOff>25944</xdr:rowOff>
    </xdr:to>
    <xdr:sp macro="" textlink="">
      <xdr:nvSpPr>
        <xdr:cNvPr id="95" name="楕円 94"/>
        <xdr:cNvSpPr/>
      </xdr:nvSpPr>
      <xdr:spPr>
        <a:xfrm>
          <a:off x="1270000" y="59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36121</xdr:rowOff>
    </xdr:from>
    <xdr:ext cx="762000" cy="259045"/>
    <xdr:sp macro="" textlink="">
      <xdr:nvSpPr>
        <xdr:cNvPr id="96" name="テキスト ボックス 95"/>
        <xdr:cNvSpPr txBox="1"/>
      </xdr:nvSpPr>
      <xdr:spPr>
        <a:xfrm>
          <a:off x="939800" y="569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ごみ処理業務等を一部事務組合で実施していることから、各種業務に対する物件費等の経費を負担金として支出していることが要因として挙げられる。このことは、類似団体に比べ物件費の比率が低い一方で、補助費等の比率が高いことでも現れている。また、物価高騰による物件費の単価の上昇も要因と考えら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17272</xdr:rowOff>
    </xdr:from>
    <xdr:to>
      <xdr:col>82</xdr:col>
      <xdr:colOff>107950</xdr:colOff>
      <xdr:row>15</xdr:row>
      <xdr:rowOff>37846</xdr:rowOff>
    </xdr:to>
    <xdr:cxnSp macro="">
      <xdr:nvCxnSpPr>
        <xdr:cNvPr id="127" name="直線コネクタ 126"/>
        <xdr:cNvCxnSpPr/>
      </xdr:nvCxnSpPr>
      <xdr:spPr>
        <a:xfrm>
          <a:off x="15671800" y="241757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17272</xdr:rowOff>
    </xdr:from>
    <xdr:to>
      <xdr:col>78</xdr:col>
      <xdr:colOff>69850</xdr:colOff>
      <xdr:row>14</xdr:row>
      <xdr:rowOff>44704</xdr:rowOff>
    </xdr:to>
    <xdr:cxnSp macro="">
      <xdr:nvCxnSpPr>
        <xdr:cNvPr id="130" name="直線コネクタ 129"/>
        <xdr:cNvCxnSpPr/>
      </xdr:nvCxnSpPr>
      <xdr:spPr>
        <a:xfrm flipV="1">
          <a:off x="14782800" y="24175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149860</xdr:rowOff>
    </xdr:from>
    <xdr:to>
      <xdr:col>73</xdr:col>
      <xdr:colOff>180975</xdr:colOff>
      <xdr:row>14</xdr:row>
      <xdr:rowOff>44704</xdr:rowOff>
    </xdr:to>
    <xdr:cxnSp macro="">
      <xdr:nvCxnSpPr>
        <xdr:cNvPr id="133" name="直線コネクタ 132"/>
        <xdr:cNvCxnSpPr/>
      </xdr:nvCxnSpPr>
      <xdr:spPr>
        <a:xfrm>
          <a:off x="13893800" y="220726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149860</xdr:rowOff>
    </xdr:from>
    <xdr:to>
      <xdr:col>69</xdr:col>
      <xdr:colOff>92075</xdr:colOff>
      <xdr:row>13</xdr:row>
      <xdr:rowOff>24130</xdr:rowOff>
    </xdr:to>
    <xdr:cxnSp macro="">
      <xdr:nvCxnSpPr>
        <xdr:cNvPr id="136" name="直線コネクタ 135"/>
        <xdr:cNvCxnSpPr/>
      </xdr:nvCxnSpPr>
      <xdr:spPr>
        <a:xfrm flipV="1">
          <a:off x="13004800" y="220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6" name="楕円 145"/>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7"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137922</xdr:rowOff>
    </xdr:from>
    <xdr:to>
      <xdr:col>78</xdr:col>
      <xdr:colOff>120650</xdr:colOff>
      <xdr:row>14</xdr:row>
      <xdr:rowOff>68072</xdr:rowOff>
    </xdr:to>
    <xdr:sp macro="" textlink="">
      <xdr:nvSpPr>
        <xdr:cNvPr id="148" name="楕円 147"/>
        <xdr:cNvSpPr/>
      </xdr:nvSpPr>
      <xdr:spPr>
        <a:xfrm>
          <a:off x="15621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78249</xdr:rowOff>
    </xdr:from>
    <xdr:ext cx="736600" cy="259045"/>
    <xdr:sp macro="" textlink="">
      <xdr:nvSpPr>
        <xdr:cNvPr id="149" name="テキスト ボックス 148"/>
        <xdr:cNvSpPr txBox="1"/>
      </xdr:nvSpPr>
      <xdr:spPr>
        <a:xfrm>
          <a:off x="15290800" y="213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165354</xdr:rowOff>
    </xdr:from>
    <xdr:to>
      <xdr:col>74</xdr:col>
      <xdr:colOff>31750</xdr:colOff>
      <xdr:row>14</xdr:row>
      <xdr:rowOff>95504</xdr:rowOff>
    </xdr:to>
    <xdr:sp macro="" textlink="">
      <xdr:nvSpPr>
        <xdr:cNvPr id="150" name="楕円 149"/>
        <xdr:cNvSpPr/>
      </xdr:nvSpPr>
      <xdr:spPr>
        <a:xfrm>
          <a:off x="14732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105681</xdr:rowOff>
    </xdr:from>
    <xdr:ext cx="762000" cy="259045"/>
    <xdr:sp macro="" textlink="">
      <xdr:nvSpPr>
        <xdr:cNvPr id="151" name="テキスト ボックス 150"/>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99060</xdr:rowOff>
    </xdr:from>
    <xdr:to>
      <xdr:col>69</xdr:col>
      <xdr:colOff>142875</xdr:colOff>
      <xdr:row>13</xdr:row>
      <xdr:rowOff>29210</xdr:rowOff>
    </xdr:to>
    <xdr:sp macro="" textlink="">
      <xdr:nvSpPr>
        <xdr:cNvPr id="152" name="楕円 151"/>
        <xdr:cNvSpPr/>
      </xdr:nvSpPr>
      <xdr:spPr>
        <a:xfrm>
          <a:off x="13843000" y="215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39387</xdr:rowOff>
    </xdr:from>
    <xdr:ext cx="762000" cy="259045"/>
    <xdr:sp macro="" textlink="">
      <xdr:nvSpPr>
        <xdr:cNvPr id="153" name="テキスト ボックス 152"/>
        <xdr:cNvSpPr txBox="1"/>
      </xdr:nvSpPr>
      <xdr:spPr>
        <a:xfrm>
          <a:off x="13512800" y="192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144780</xdr:rowOff>
    </xdr:from>
    <xdr:to>
      <xdr:col>65</xdr:col>
      <xdr:colOff>53975</xdr:colOff>
      <xdr:row>13</xdr:row>
      <xdr:rowOff>74930</xdr:rowOff>
    </xdr:to>
    <xdr:sp macro="" textlink="">
      <xdr:nvSpPr>
        <xdr:cNvPr id="154" name="楕円 153"/>
        <xdr:cNvSpPr/>
      </xdr:nvSpPr>
      <xdr:spPr>
        <a:xfrm>
          <a:off x="12954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85107</xdr:rowOff>
    </xdr:from>
    <xdr:ext cx="762000" cy="259045"/>
    <xdr:sp macro="" textlink="">
      <xdr:nvSpPr>
        <xdr:cNvPr id="155" name="テキスト ボックス 154"/>
        <xdr:cNvSpPr txBox="1"/>
      </xdr:nvSpPr>
      <xdr:spPr>
        <a:xfrm>
          <a:off x="12623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増加したが、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類似団体平均から</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ポイント下回っている状況にある。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今後も社会保障施策の充実等により扶助費の増加が見込まれる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各種制度においては対象者の適正化により、時代やニーズにあった制度構築に努める。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115570</xdr:rowOff>
    </xdr:to>
    <xdr:cxnSp macro="">
      <xdr:nvCxnSpPr>
        <xdr:cNvPr id="188" name="直線コネクタ 187"/>
        <xdr:cNvCxnSpPr/>
      </xdr:nvCxnSpPr>
      <xdr:spPr>
        <a:xfrm>
          <a:off x="3987800" y="949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100330</xdr:rowOff>
    </xdr:to>
    <xdr:cxnSp macro="">
      <xdr:nvCxnSpPr>
        <xdr:cNvPr id="191" name="直線コネクタ 190"/>
        <xdr:cNvCxnSpPr/>
      </xdr:nvCxnSpPr>
      <xdr:spPr>
        <a:xfrm flipV="1">
          <a:off x="3098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100330</xdr:rowOff>
    </xdr:from>
    <xdr:to>
      <xdr:col>15</xdr:col>
      <xdr:colOff>98425</xdr:colOff>
      <xdr:row>55</xdr:row>
      <xdr:rowOff>153670</xdr:rowOff>
    </xdr:to>
    <xdr:cxnSp macro="">
      <xdr:nvCxnSpPr>
        <xdr:cNvPr id="194" name="直線コネクタ 193"/>
        <xdr:cNvCxnSpPr/>
      </xdr:nvCxnSpPr>
      <xdr:spPr>
        <a:xfrm flipV="1">
          <a:off x="2209800" y="953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153670</xdr:rowOff>
    </xdr:from>
    <xdr:to>
      <xdr:col>11</xdr:col>
      <xdr:colOff>9525</xdr:colOff>
      <xdr:row>56</xdr:row>
      <xdr:rowOff>73660</xdr:rowOff>
    </xdr:to>
    <xdr:cxnSp macro="">
      <xdr:nvCxnSpPr>
        <xdr:cNvPr id="197" name="直線コネクタ 196"/>
        <xdr:cNvCxnSpPr/>
      </xdr:nvCxnSpPr>
      <xdr:spPr>
        <a:xfrm flipV="1">
          <a:off x="1320800" y="95834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207" name="楕円 206"/>
        <xdr:cNvSpPr/>
      </xdr:nvSpPr>
      <xdr:spPr>
        <a:xfrm>
          <a:off x="4775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81297</xdr:rowOff>
    </xdr:from>
    <xdr:ext cx="762000" cy="259045"/>
    <xdr:sp macro="" textlink="">
      <xdr:nvSpPr>
        <xdr:cNvPr id="208" name="扶助費該当値テキスト"/>
        <xdr:cNvSpPr txBox="1"/>
      </xdr:nvSpPr>
      <xdr:spPr>
        <a:xfrm>
          <a:off x="4914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49530</xdr:rowOff>
    </xdr:from>
    <xdr:to>
      <xdr:col>15</xdr:col>
      <xdr:colOff>149225</xdr:colOff>
      <xdr:row>55</xdr:row>
      <xdr:rowOff>151130</xdr:rowOff>
    </xdr:to>
    <xdr:sp macro="" textlink="">
      <xdr:nvSpPr>
        <xdr:cNvPr id="211" name="楕円 210"/>
        <xdr:cNvSpPr/>
      </xdr:nvSpPr>
      <xdr:spPr>
        <a:xfrm>
          <a:off x="3048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161307</xdr:rowOff>
    </xdr:from>
    <xdr:ext cx="762000" cy="259045"/>
    <xdr:sp macro="" textlink="">
      <xdr:nvSpPr>
        <xdr:cNvPr id="212" name="テキスト ボックス 211"/>
        <xdr:cNvSpPr txBox="1"/>
      </xdr:nvSpPr>
      <xdr:spPr>
        <a:xfrm>
          <a:off x="2717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102870</xdr:rowOff>
    </xdr:from>
    <xdr:to>
      <xdr:col>11</xdr:col>
      <xdr:colOff>60325</xdr:colOff>
      <xdr:row>56</xdr:row>
      <xdr:rowOff>33020</xdr:rowOff>
    </xdr:to>
    <xdr:sp macro="" textlink="">
      <xdr:nvSpPr>
        <xdr:cNvPr id="213" name="楕円 212"/>
        <xdr:cNvSpPr/>
      </xdr:nvSpPr>
      <xdr:spPr>
        <a:xfrm>
          <a:off x="2159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43197</xdr:rowOff>
    </xdr:from>
    <xdr:ext cx="762000" cy="259045"/>
    <xdr:sp macro="" textlink="">
      <xdr:nvSpPr>
        <xdr:cNvPr id="214" name="テキスト ボックス 213"/>
        <xdr:cNvSpPr txBox="1"/>
      </xdr:nvSpPr>
      <xdr:spPr>
        <a:xfrm>
          <a:off x="1828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22860</xdr:rowOff>
    </xdr:from>
    <xdr:to>
      <xdr:col>6</xdr:col>
      <xdr:colOff>171450</xdr:colOff>
      <xdr:row>56</xdr:row>
      <xdr:rowOff>124460</xdr:rowOff>
    </xdr:to>
    <xdr:sp macro="" textlink="">
      <xdr:nvSpPr>
        <xdr:cNvPr id="215" name="楕円 214"/>
        <xdr:cNvSpPr/>
      </xdr:nvSpPr>
      <xdr:spPr>
        <a:xfrm>
          <a:off x="1270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134637</xdr:rowOff>
    </xdr:from>
    <xdr:ext cx="762000" cy="259045"/>
    <xdr:sp macro="" textlink="">
      <xdr:nvSpPr>
        <xdr:cNvPr id="216" name="テキスト ボックス 215"/>
        <xdr:cNvSpPr txBox="1"/>
      </xdr:nvSpPr>
      <xdr:spPr>
        <a:xfrm>
          <a:off x="939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５か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年の推移では、冬期間の除排雪に係る道路の維持補修費の発生状況により、指標に増減があるものの横ばいで推移し、全国平均とほぼ同様の数値となっている。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今後においても、維持補修費の推移に注視しながら、各特別会計に対する繰出金の適正化について意識的に取り組み、財政負担の抑制に努める。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154215</xdr:rowOff>
    </xdr:to>
    <xdr:cxnSp macro="">
      <xdr:nvCxnSpPr>
        <xdr:cNvPr id="251" name="直線コネクタ 250"/>
        <xdr:cNvCxnSpPr/>
      </xdr:nvCxnSpPr>
      <xdr:spPr>
        <a:xfrm flipV="1">
          <a:off x="15671800" y="96683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154215</xdr:rowOff>
    </xdr:to>
    <xdr:cxnSp macro="">
      <xdr:nvCxnSpPr>
        <xdr:cNvPr id="254" name="直線コネクタ 253"/>
        <xdr:cNvCxnSpPr/>
      </xdr:nvCxnSpPr>
      <xdr:spPr>
        <a:xfrm>
          <a:off x="14782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78015</xdr:rowOff>
    </xdr:to>
    <xdr:cxnSp macro="">
      <xdr:nvCxnSpPr>
        <xdr:cNvPr id="257" name="直線コネクタ 256"/>
        <xdr:cNvCxnSpPr/>
      </xdr:nvCxnSpPr>
      <xdr:spPr>
        <a:xfrm>
          <a:off x="13893800" y="9679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26307</xdr:rowOff>
    </xdr:to>
    <xdr:cxnSp macro="">
      <xdr:nvCxnSpPr>
        <xdr:cNvPr id="260" name="直線コネクタ 259"/>
        <xdr:cNvCxnSpPr/>
      </xdr:nvCxnSpPr>
      <xdr:spPr>
        <a:xfrm flipV="1">
          <a:off x="13004800" y="96792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103415</xdr:rowOff>
    </xdr:from>
    <xdr:to>
      <xdr:col>78</xdr:col>
      <xdr:colOff>120650</xdr:colOff>
      <xdr:row>57</xdr:row>
      <xdr:rowOff>33565</xdr:rowOff>
    </xdr:to>
    <xdr:sp macro="" textlink="">
      <xdr:nvSpPr>
        <xdr:cNvPr id="272" name="楕円 271"/>
        <xdr:cNvSpPr/>
      </xdr:nvSpPr>
      <xdr:spPr>
        <a:xfrm>
          <a:off x="15621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18342</xdr:rowOff>
    </xdr:from>
    <xdr:ext cx="736600" cy="259045"/>
    <xdr:sp macro="" textlink="">
      <xdr:nvSpPr>
        <xdr:cNvPr id="273" name="テキスト ボックス 272"/>
        <xdr:cNvSpPr txBox="1"/>
      </xdr:nvSpPr>
      <xdr:spPr>
        <a:xfrm>
          <a:off x="15290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75" name="テキスト ボックス 274"/>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8" name="楕円 277"/>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9" name="テキスト ボックス 278"/>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38</xdr:row>
      <xdr:rowOff>163576</xdr:rowOff>
    </xdr:to>
    <xdr:cxnSp macro="">
      <xdr:nvCxnSpPr>
        <xdr:cNvPr id="304" name="直線コネクタ 303"/>
        <xdr:cNvCxnSpPr/>
      </xdr:nvCxnSpPr>
      <xdr:spPr>
        <a:xfrm flipV="1">
          <a:off x="16510000" y="5874004"/>
          <a:ext cx="0" cy="80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135653</xdr:rowOff>
    </xdr:from>
    <xdr:ext cx="762000" cy="259045"/>
    <xdr:sp macro="" textlink="">
      <xdr:nvSpPr>
        <xdr:cNvPr id="305" name="補助費等最小値テキスト"/>
        <xdr:cNvSpPr txBox="1"/>
      </xdr:nvSpPr>
      <xdr:spPr>
        <a:xfrm>
          <a:off x="16598900" y="665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38</xdr:row>
      <xdr:rowOff>163576</xdr:rowOff>
    </xdr:from>
    <xdr:to>
      <xdr:col>82</xdr:col>
      <xdr:colOff>196850</xdr:colOff>
      <xdr:row>38</xdr:row>
      <xdr:rowOff>163576</xdr:rowOff>
    </xdr:to>
    <xdr:cxnSp macro="">
      <xdr:nvCxnSpPr>
        <xdr:cNvPr id="306" name="直線コネクタ 305"/>
        <xdr:cNvCxnSpPr/>
      </xdr:nvCxnSpPr>
      <xdr:spPr>
        <a:xfrm>
          <a:off x="16421100" y="667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7"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8" name="直線コネクタ 307"/>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120142</xdr:rowOff>
    </xdr:to>
    <xdr:cxnSp macro="">
      <xdr:nvCxnSpPr>
        <xdr:cNvPr id="309" name="直線コネクタ 308"/>
        <xdr:cNvCxnSpPr/>
      </xdr:nvCxnSpPr>
      <xdr:spPr>
        <a:xfrm flipV="1">
          <a:off x="15671800" y="667867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0"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1" name="フローチャート: 判断 310"/>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39</xdr:row>
      <xdr:rowOff>120142</xdr:rowOff>
    </xdr:to>
    <xdr:cxnSp macro="">
      <xdr:nvCxnSpPr>
        <xdr:cNvPr id="312" name="直線コネクタ 311"/>
        <xdr:cNvCxnSpPr/>
      </xdr:nvCxnSpPr>
      <xdr:spPr>
        <a:xfrm>
          <a:off x="14782800" y="67884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13" name="フローチャート: 判断 312"/>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14" name="テキスト ボックス 313"/>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40</xdr:row>
      <xdr:rowOff>72136</xdr:rowOff>
    </xdr:to>
    <xdr:cxnSp macro="">
      <xdr:nvCxnSpPr>
        <xdr:cNvPr id="315" name="直線コネクタ 314"/>
        <xdr:cNvCxnSpPr/>
      </xdr:nvCxnSpPr>
      <xdr:spPr>
        <a:xfrm flipV="1">
          <a:off x="13893800" y="678840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16" name="フローチャート: 判断 315"/>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7" name="テキスト ボックス 316"/>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51562</xdr:rowOff>
    </xdr:from>
    <xdr:to>
      <xdr:col>69</xdr:col>
      <xdr:colOff>92075</xdr:colOff>
      <xdr:row>40</xdr:row>
      <xdr:rowOff>72136</xdr:rowOff>
    </xdr:to>
    <xdr:cxnSp macro="">
      <xdr:nvCxnSpPr>
        <xdr:cNvPr id="318" name="直線コネクタ 317"/>
        <xdr:cNvCxnSpPr/>
      </xdr:nvCxnSpPr>
      <xdr:spPr>
        <a:xfrm>
          <a:off x="13004800" y="673811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28" name="楕円 327"/>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21353</xdr:rowOff>
    </xdr:from>
    <xdr:ext cx="762000" cy="259045"/>
    <xdr:sp macro="" textlink="">
      <xdr:nvSpPr>
        <xdr:cNvPr id="329" name="補助費等該当値テキスト"/>
        <xdr:cNvSpPr txBox="1"/>
      </xdr:nvSpPr>
      <xdr:spPr>
        <a:xfrm>
          <a:off x="16598900" y="653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69342</xdr:rowOff>
    </xdr:from>
    <xdr:to>
      <xdr:col>78</xdr:col>
      <xdr:colOff>120650</xdr:colOff>
      <xdr:row>39</xdr:row>
      <xdr:rowOff>170942</xdr:rowOff>
    </xdr:to>
    <xdr:sp macro="" textlink="">
      <xdr:nvSpPr>
        <xdr:cNvPr id="330" name="楕円 329"/>
        <xdr:cNvSpPr/>
      </xdr:nvSpPr>
      <xdr:spPr>
        <a:xfrm>
          <a:off x="15621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155719</xdr:rowOff>
    </xdr:from>
    <xdr:ext cx="736600" cy="259045"/>
    <xdr:sp macro="" textlink="">
      <xdr:nvSpPr>
        <xdr:cNvPr id="331" name="テキスト ボックス 330"/>
        <xdr:cNvSpPr txBox="1"/>
      </xdr:nvSpPr>
      <xdr:spPr>
        <a:xfrm>
          <a:off x="15290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32" name="楕円 331"/>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33" name="テキスト ボックス 332"/>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21336</xdr:rowOff>
    </xdr:from>
    <xdr:to>
      <xdr:col>69</xdr:col>
      <xdr:colOff>142875</xdr:colOff>
      <xdr:row>40</xdr:row>
      <xdr:rowOff>122936</xdr:rowOff>
    </xdr:to>
    <xdr:sp macro="" textlink="">
      <xdr:nvSpPr>
        <xdr:cNvPr id="334" name="楕円 333"/>
        <xdr:cNvSpPr/>
      </xdr:nvSpPr>
      <xdr:spPr>
        <a:xfrm>
          <a:off x="13843000" y="687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107713</xdr:rowOff>
    </xdr:from>
    <xdr:ext cx="762000" cy="259045"/>
    <xdr:sp macro="" textlink="">
      <xdr:nvSpPr>
        <xdr:cNvPr id="335" name="テキスト ボックス 334"/>
        <xdr:cNvSpPr txBox="1"/>
      </xdr:nvSpPr>
      <xdr:spPr>
        <a:xfrm>
          <a:off x="13512800" y="696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xdr:rowOff>
    </xdr:from>
    <xdr:to>
      <xdr:col>65</xdr:col>
      <xdr:colOff>53975</xdr:colOff>
      <xdr:row>39</xdr:row>
      <xdr:rowOff>102362</xdr:rowOff>
    </xdr:to>
    <xdr:sp macro="" textlink="">
      <xdr:nvSpPr>
        <xdr:cNvPr id="336" name="楕円 335"/>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87139</xdr:rowOff>
    </xdr:from>
    <xdr:ext cx="762000" cy="259045"/>
    <xdr:sp macro="" textlink="">
      <xdr:nvSpPr>
        <xdr:cNvPr id="337" name="テキスト ボックス 336"/>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年度から発行が認められた臨時財政対策債や合併団体に活用が認められ平成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年度から発行している合併特例債に対する元金償還の負担が大きく影響している。</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年度は前年度比較で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今後も普通建設事業の厳選、補助金の活用等により新規発行債の抑制を行い、指標の改善に努める。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5" name="直線コネクタ 364"/>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68" name="公債費最大値テキスト"/>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69" name="直線コネクタ 368"/>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142239</xdr:rowOff>
    </xdr:from>
    <xdr:to>
      <xdr:col>24</xdr:col>
      <xdr:colOff>25400</xdr:colOff>
      <xdr:row>78</xdr:row>
      <xdr:rowOff>157480</xdr:rowOff>
    </xdr:to>
    <xdr:cxnSp macro="">
      <xdr:nvCxnSpPr>
        <xdr:cNvPr id="370" name="直線コネクタ 369"/>
        <xdr:cNvCxnSpPr/>
      </xdr:nvCxnSpPr>
      <xdr:spPr>
        <a:xfrm flipV="1">
          <a:off x="3987800" y="135153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157480</xdr:rowOff>
    </xdr:to>
    <xdr:cxnSp macro="">
      <xdr:nvCxnSpPr>
        <xdr:cNvPr id="373" name="直線コネクタ 372"/>
        <xdr:cNvCxnSpPr/>
      </xdr:nvCxnSpPr>
      <xdr:spPr>
        <a:xfrm>
          <a:off x="3098800" y="13477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4" name="フローチャート: 判断 373"/>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5" name="テキスト ボックス 374"/>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79</xdr:row>
      <xdr:rowOff>1270</xdr:rowOff>
    </xdr:to>
    <xdr:cxnSp macro="">
      <xdr:nvCxnSpPr>
        <xdr:cNvPr id="376" name="直線コネクタ 375"/>
        <xdr:cNvCxnSpPr/>
      </xdr:nvCxnSpPr>
      <xdr:spPr>
        <a:xfrm flipV="1">
          <a:off x="2209800" y="134772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7" name="フローチャート: 判断 376"/>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78" name="テキスト ボックス 377"/>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1270</xdr:rowOff>
    </xdr:from>
    <xdr:to>
      <xdr:col>11</xdr:col>
      <xdr:colOff>9525</xdr:colOff>
      <xdr:row>79</xdr:row>
      <xdr:rowOff>39370</xdr:rowOff>
    </xdr:to>
    <xdr:cxnSp macro="">
      <xdr:nvCxnSpPr>
        <xdr:cNvPr id="379" name="直線コネクタ 378"/>
        <xdr:cNvCxnSpPr/>
      </xdr:nvCxnSpPr>
      <xdr:spPr>
        <a:xfrm flipV="1">
          <a:off x="1320800" y="13545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0" name="フローチャート: 判断 379"/>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1" name="テキスト ボックス 380"/>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3" name="テキスト ボックス 382"/>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91439</xdr:rowOff>
    </xdr:from>
    <xdr:to>
      <xdr:col>24</xdr:col>
      <xdr:colOff>76200</xdr:colOff>
      <xdr:row>79</xdr:row>
      <xdr:rowOff>21589</xdr:rowOff>
    </xdr:to>
    <xdr:sp macro="" textlink="">
      <xdr:nvSpPr>
        <xdr:cNvPr id="389" name="楕円 388"/>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63516</xdr:rowOff>
    </xdr:from>
    <xdr:ext cx="762000" cy="259045"/>
    <xdr:sp macro="" textlink="">
      <xdr:nvSpPr>
        <xdr:cNvPr id="390" name="公債費該当値テキスト"/>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106680</xdr:rowOff>
    </xdr:from>
    <xdr:to>
      <xdr:col>20</xdr:col>
      <xdr:colOff>38100</xdr:colOff>
      <xdr:row>79</xdr:row>
      <xdr:rowOff>36830</xdr:rowOff>
    </xdr:to>
    <xdr:sp macro="" textlink="">
      <xdr:nvSpPr>
        <xdr:cNvPr id="391" name="楕円 390"/>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21607</xdr:rowOff>
    </xdr:from>
    <xdr:ext cx="736600" cy="259045"/>
    <xdr:sp macro="" textlink="">
      <xdr:nvSpPr>
        <xdr:cNvPr id="392" name="テキスト ボックス 391"/>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3" name="楕円 392"/>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4" name="テキスト ボックス 393"/>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5" name="楕円 394"/>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6" name="テキスト ボックス 395"/>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97" name="楕円 396"/>
        <xdr:cNvSpPr/>
      </xdr:nvSpPr>
      <xdr:spPr>
        <a:xfrm>
          <a:off x="1270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98" name="テキスト ボックス 397"/>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回り、前年度と比較し</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働き方改革と連動した行革努力により時間外勤務手当の縮減に努めるとともに、事務事業の見直しや公共施設等総合管理計画、個別施設計画に基づき庁舎・各種施設に係る経費の最適化を図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また、一部事務組合負担金や各特別会計繰出金、除排雪経費等の推移についても十分留意し、各種補助金等の活用を図ることで指標の改善に努める。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2" name="直線コネクタ 421"/>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3"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4" name="直線コネクタ 423"/>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5"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6" name="直線コネクタ 425"/>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121286</xdr:rowOff>
    </xdr:from>
    <xdr:to>
      <xdr:col>82</xdr:col>
      <xdr:colOff>107950</xdr:colOff>
      <xdr:row>77</xdr:row>
      <xdr:rowOff>1270</xdr:rowOff>
    </xdr:to>
    <xdr:cxnSp macro="">
      <xdr:nvCxnSpPr>
        <xdr:cNvPr id="427" name="直線コネクタ 426"/>
        <xdr:cNvCxnSpPr/>
      </xdr:nvCxnSpPr>
      <xdr:spPr>
        <a:xfrm flipV="1">
          <a:off x="15671800" y="131514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86995</xdr:rowOff>
    </xdr:from>
    <xdr:to>
      <xdr:col>78</xdr:col>
      <xdr:colOff>69850</xdr:colOff>
      <xdr:row>77</xdr:row>
      <xdr:rowOff>1270</xdr:rowOff>
    </xdr:to>
    <xdr:cxnSp macro="">
      <xdr:nvCxnSpPr>
        <xdr:cNvPr id="430" name="直線コネクタ 429"/>
        <xdr:cNvCxnSpPr/>
      </xdr:nvCxnSpPr>
      <xdr:spPr>
        <a:xfrm>
          <a:off x="14782800" y="1311719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1" name="フローチャート: 判断 430"/>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2" name="テキスト ボックス 431"/>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86995</xdr:rowOff>
    </xdr:from>
    <xdr:to>
      <xdr:col>73</xdr:col>
      <xdr:colOff>180975</xdr:colOff>
      <xdr:row>77</xdr:row>
      <xdr:rowOff>41275</xdr:rowOff>
    </xdr:to>
    <xdr:cxnSp macro="">
      <xdr:nvCxnSpPr>
        <xdr:cNvPr id="433" name="直線コネクタ 432"/>
        <xdr:cNvCxnSpPr/>
      </xdr:nvCxnSpPr>
      <xdr:spPr>
        <a:xfrm flipV="1">
          <a:off x="13893800" y="1311719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4" name="フローチャート: 判断 433"/>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5" name="テキスト ボックス 434"/>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144145</xdr:rowOff>
    </xdr:from>
    <xdr:to>
      <xdr:col>69</xdr:col>
      <xdr:colOff>92075</xdr:colOff>
      <xdr:row>77</xdr:row>
      <xdr:rowOff>41275</xdr:rowOff>
    </xdr:to>
    <xdr:cxnSp macro="">
      <xdr:nvCxnSpPr>
        <xdr:cNvPr id="436" name="直線コネクタ 435"/>
        <xdr:cNvCxnSpPr/>
      </xdr:nvCxnSpPr>
      <xdr:spPr>
        <a:xfrm>
          <a:off x="13004800" y="1317434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7" name="フローチャート: 判断 436"/>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8" name="テキスト ボックス 437"/>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0" name="テキスト ボックス 43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70486</xdr:rowOff>
    </xdr:from>
    <xdr:to>
      <xdr:col>82</xdr:col>
      <xdr:colOff>158750</xdr:colOff>
      <xdr:row>77</xdr:row>
      <xdr:rowOff>636</xdr:rowOff>
    </xdr:to>
    <xdr:sp macro="" textlink="">
      <xdr:nvSpPr>
        <xdr:cNvPr id="446" name="楕円 445"/>
        <xdr:cNvSpPr/>
      </xdr:nvSpPr>
      <xdr:spPr>
        <a:xfrm>
          <a:off x="164592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87013</xdr:rowOff>
    </xdr:from>
    <xdr:ext cx="762000" cy="259045"/>
    <xdr:sp macro="" textlink="">
      <xdr:nvSpPr>
        <xdr:cNvPr id="447" name="公債費以外該当値テキスト"/>
        <xdr:cNvSpPr txBox="1"/>
      </xdr:nvSpPr>
      <xdr:spPr>
        <a:xfrm>
          <a:off x="16598900" y="1294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8" name="楕円 447"/>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49" name="テキスト ボックス 448"/>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50" name="楕円 449"/>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122572</xdr:rowOff>
    </xdr:from>
    <xdr:ext cx="762000" cy="259045"/>
    <xdr:sp macro="" textlink="">
      <xdr:nvSpPr>
        <xdr:cNvPr id="451" name="テキスト ボックス 450"/>
        <xdr:cNvSpPr txBox="1"/>
      </xdr:nvSpPr>
      <xdr:spPr>
        <a:xfrm>
          <a:off x="14401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161925</xdr:rowOff>
    </xdr:from>
    <xdr:to>
      <xdr:col>69</xdr:col>
      <xdr:colOff>142875</xdr:colOff>
      <xdr:row>77</xdr:row>
      <xdr:rowOff>92075</xdr:rowOff>
    </xdr:to>
    <xdr:sp macro="" textlink="">
      <xdr:nvSpPr>
        <xdr:cNvPr id="452" name="楕円 451"/>
        <xdr:cNvSpPr/>
      </xdr:nvSpPr>
      <xdr:spPr>
        <a:xfrm>
          <a:off x="13843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76852</xdr:rowOff>
    </xdr:from>
    <xdr:ext cx="762000" cy="259045"/>
    <xdr:sp macro="" textlink="">
      <xdr:nvSpPr>
        <xdr:cNvPr id="453" name="テキスト ボックス 452"/>
        <xdr:cNvSpPr txBox="1"/>
      </xdr:nvSpPr>
      <xdr:spPr>
        <a:xfrm>
          <a:off x="13512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93345</xdr:rowOff>
    </xdr:from>
    <xdr:to>
      <xdr:col>65</xdr:col>
      <xdr:colOff>53975</xdr:colOff>
      <xdr:row>77</xdr:row>
      <xdr:rowOff>23495</xdr:rowOff>
    </xdr:to>
    <xdr:sp macro="" textlink="">
      <xdr:nvSpPr>
        <xdr:cNvPr id="454" name="楕円 453"/>
        <xdr:cNvSpPr/>
      </xdr:nvSpPr>
      <xdr:spPr>
        <a:xfrm>
          <a:off x="12954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33672</xdr:rowOff>
    </xdr:from>
    <xdr:ext cx="762000" cy="259045"/>
    <xdr:sp macro="" textlink="">
      <xdr:nvSpPr>
        <xdr:cNvPr id="455" name="テキスト ボックス 454"/>
        <xdr:cNvSpPr txBox="1"/>
      </xdr:nvSpPr>
      <xdr:spPr>
        <a:xfrm>
          <a:off x="12623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81813</xdr:rowOff>
    </xdr:from>
    <xdr:to>
      <xdr:col>29</xdr:col>
      <xdr:colOff>127000</xdr:colOff>
      <xdr:row>14</xdr:row>
      <xdr:rowOff>132245</xdr:rowOff>
    </xdr:to>
    <xdr:cxnSp macro="">
      <xdr:nvCxnSpPr>
        <xdr:cNvPr id="50" name="直線コネクタ 49"/>
        <xdr:cNvCxnSpPr/>
      </xdr:nvCxnSpPr>
      <xdr:spPr bwMode="auto">
        <a:xfrm flipV="1">
          <a:off x="5003800" y="2529738"/>
          <a:ext cx="647700" cy="5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132245</xdr:rowOff>
    </xdr:from>
    <xdr:to>
      <xdr:col>26</xdr:col>
      <xdr:colOff>50800</xdr:colOff>
      <xdr:row>15</xdr:row>
      <xdr:rowOff>19444</xdr:rowOff>
    </xdr:to>
    <xdr:cxnSp macro="">
      <xdr:nvCxnSpPr>
        <xdr:cNvPr id="53" name="直線コネクタ 52"/>
        <xdr:cNvCxnSpPr/>
      </xdr:nvCxnSpPr>
      <xdr:spPr bwMode="auto">
        <a:xfrm flipV="1">
          <a:off x="4305300" y="2580170"/>
          <a:ext cx="698500" cy="58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19444</xdr:rowOff>
    </xdr:from>
    <xdr:to>
      <xdr:col>22</xdr:col>
      <xdr:colOff>114300</xdr:colOff>
      <xdr:row>15</xdr:row>
      <xdr:rowOff>73025</xdr:rowOff>
    </xdr:to>
    <xdr:cxnSp macro="">
      <xdr:nvCxnSpPr>
        <xdr:cNvPr id="56" name="直線コネクタ 55"/>
        <xdr:cNvCxnSpPr/>
      </xdr:nvCxnSpPr>
      <xdr:spPr bwMode="auto">
        <a:xfrm flipV="1">
          <a:off x="3606800" y="2638819"/>
          <a:ext cx="698500" cy="5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73025</xdr:rowOff>
    </xdr:from>
    <xdr:to>
      <xdr:col>18</xdr:col>
      <xdr:colOff>177800</xdr:colOff>
      <xdr:row>15</xdr:row>
      <xdr:rowOff>80886</xdr:rowOff>
    </xdr:to>
    <xdr:cxnSp macro="">
      <xdr:nvCxnSpPr>
        <xdr:cNvPr id="59" name="直線コネクタ 58"/>
        <xdr:cNvCxnSpPr/>
      </xdr:nvCxnSpPr>
      <xdr:spPr bwMode="auto">
        <a:xfrm flipV="1">
          <a:off x="2908300" y="2692400"/>
          <a:ext cx="698500" cy="7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31013</xdr:rowOff>
    </xdr:from>
    <xdr:to>
      <xdr:col>29</xdr:col>
      <xdr:colOff>177800</xdr:colOff>
      <xdr:row>14</xdr:row>
      <xdr:rowOff>132613</xdr:rowOff>
    </xdr:to>
    <xdr:sp macro="" textlink="">
      <xdr:nvSpPr>
        <xdr:cNvPr id="69" name="楕円 68"/>
        <xdr:cNvSpPr/>
      </xdr:nvSpPr>
      <xdr:spPr bwMode="auto">
        <a:xfrm>
          <a:off x="5600700" y="2478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47540</xdr:rowOff>
    </xdr:from>
    <xdr:ext cx="762000" cy="259045"/>
    <xdr:sp macro="" textlink="">
      <xdr:nvSpPr>
        <xdr:cNvPr id="70" name="人口1人当たり決算額の推移該当値テキスト130"/>
        <xdr:cNvSpPr txBox="1"/>
      </xdr:nvSpPr>
      <xdr:spPr>
        <a:xfrm>
          <a:off x="5740400" y="232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81445</xdr:rowOff>
    </xdr:from>
    <xdr:to>
      <xdr:col>26</xdr:col>
      <xdr:colOff>101600</xdr:colOff>
      <xdr:row>15</xdr:row>
      <xdr:rowOff>11595</xdr:rowOff>
    </xdr:to>
    <xdr:sp macro="" textlink="">
      <xdr:nvSpPr>
        <xdr:cNvPr id="71" name="楕円 70"/>
        <xdr:cNvSpPr/>
      </xdr:nvSpPr>
      <xdr:spPr bwMode="auto">
        <a:xfrm>
          <a:off x="4953000" y="2529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21772</xdr:rowOff>
    </xdr:from>
    <xdr:ext cx="736600" cy="259045"/>
    <xdr:sp macro="" textlink="">
      <xdr:nvSpPr>
        <xdr:cNvPr id="72" name="テキスト ボックス 71"/>
        <xdr:cNvSpPr txBox="1"/>
      </xdr:nvSpPr>
      <xdr:spPr>
        <a:xfrm>
          <a:off x="4622800" y="2298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140094</xdr:rowOff>
    </xdr:from>
    <xdr:to>
      <xdr:col>22</xdr:col>
      <xdr:colOff>165100</xdr:colOff>
      <xdr:row>15</xdr:row>
      <xdr:rowOff>70244</xdr:rowOff>
    </xdr:to>
    <xdr:sp macro="" textlink="">
      <xdr:nvSpPr>
        <xdr:cNvPr id="73" name="楕円 72"/>
        <xdr:cNvSpPr/>
      </xdr:nvSpPr>
      <xdr:spPr bwMode="auto">
        <a:xfrm>
          <a:off x="4254500" y="2588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80421</xdr:rowOff>
    </xdr:from>
    <xdr:ext cx="762000" cy="259045"/>
    <xdr:sp macro="" textlink="">
      <xdr:nvSpPr>
        <xdr:cNvPr id="74" name="テキスト ボックス 73"/>
        <xdr:cNvSpPr txBox="1"/>
      </xdr:nvSpPr>
      <xdr:spPr>
        <a:xfrm>
          <a:off x="3924300" y="235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22225</xdr:rowOff>
    </xdr:from>
    <xdr:to>
      <xdr:col>19</xdr:col>
      <xdr:colOff>38100</xdr:colOff>
      <xdr:row>15</xdr:row>
      <xdr:rowOff>123825</xdr:rowOff>
    </xdr:to>
    <xdr:sp macro="" textlink="">
      <xdr:nvSpPr>
        <xdr:cNvPr id="75" name="楕円 74"/>
        <xdr:cNvSpPr/>
      </xdr:nvSpPr>
      <xdr:spPr bwMode="auto">
        <a:xfrm>
          <a:off x="3556000" y="264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134002</xdr:rowOff>
    </xdr:from>
    <xdr:ext cx="762000" cy="259045"/>
    <xdr:sp macro="" textlink="">
      <xdr:nvSpPr>
        <xdr:cNvPr id="76" name="テキスト ボックス 75"/>
        <xdr:cNvSpPr txBox="1"/>
      </xdr:nvSpPr>
      <xdr:spPr>
        <a:xfrm>
          <a:off x="3225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30086</xdr:rowOff>
    </xdr:from>
    <xdr:to>
      <xdr:col>15</xdr:col>
      <xdr:colOff>101600</xdr:colOff>
      <xdr:row>15</xdr:row>
      <xdr:rowOff>131686</xdr:rowOff>
    </xdr:to>
    <xdr:sp macro="" textlink="">
      <xdr:nvSpPr>
        <xdr:cNvPr id="77" name="楕円 76"/>
        <xdr:cNvSpPr/>
      </xdr:nvSpPr>
      <xdr:spPr bwMode="auto">
        <a:xfrm>
          <a:off x="2857500" y="2649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141863</xdr:rowOff>
    </xdr:from>
    <xdr:ext cx="762000" cy="259045"/>
    <xdr:sp macro="" textlink="">
      <xdr:nvSpPr>
        <xdr:cNvPr id="78" name="テキスト ボックス 77"/>
        <xdr:cNvSpPr txBox="1"/>
      </xdr:nvSpPr>
      <xdr:spPr>
        <a:xfrm>
          <a:off x="2527300" y="241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80333</xdr:rowOff>
    </xdr:from>
    <xdr:to>
      <xdr:col>29</xdr:col>
      <xdr:colOff>127000</xdr:colOff>
      <xdr:row>33</xdr:row>
      <xdr:rowOff>120762</xdr:rowOff>
    </xdr:to>
    <xdr:cxnSp macro="">
      <xdr:nvCxnSpPr>
        <xdr:cNvPr id="113" name="直線コネクタ 112"/>
        <xdr:cNvCxnSpPr/>
      </xdr:nvCxnSpPr>
      <xdr:spPr bwMode="auto">
        <a:xfrm flipV="1">
          <a:off x="5003800" y="6004883"/>
          <a:ext cx="6477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103748</xdr:rowOff>
    </xdr:from>
    <xdr:to>
      <xdr:col>26</xdr:col>
      <xdr:colOff>50800</xdr:colOff>
      <xdr:row>33</xdr:row>
      <xdr:rowOff>120762</xdr:rowOff>
    </xdr:to>
    <xdr:cxnSp macro="">
      <xdr:nvCxnSpPr>
        <xdr:cNvPr id="116" name="直線コネクタ 115"/>
        <xdr:cNvCxnSpPr/>
      </xdr:nvCxnSpPr>
      <xdr:spPr bwMode="auto">
        <a:xfrm>
          <a:off x="4305300" y="6028298"/>
          <a:ext cx="698500" cy="17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102932</xdr:rowOff>
    </xdr:from>
    <xdr:to>
      <xdr:col>22</xdr:col>
      <xdr:colOff>114300</xdr:colOff>
      <xdr:row>33</xdr:row>
      <xdr:rowOff>103748</xdr:rowOff>
    </xdr:to>
    <xdr:cxnSp macro="">
      <xdr:nvCxnSpPr>
        <xdr:cNvPr id="119" name="直線コネクタ 118"/>
        <xdr:cNvCxnSpPr/>
      </xdr:nvCxnSpPr>
      <xdr:spPr bwMode="auto">
        <a:xfrm>
          <a:off x="3606800" y="6027482"/>
          <a:ext cx="698500" cy="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31445</xdr:rowOff>
    </xdr:from>
    <xdr:to>
      <xdr:col>18</xdr:col>
      <xdr:colOff>177800</xdr:colOff>
      <xdr:row>33</xdr:row>
      <xdr:rowOff>102932</xdr:rowOff>
    </xdr:to>
    <xdr:cxnSp macro="">
      <xdr:nvCxnSpPr>
        <xdr:cNvPr id="122" name="直線コネクタ 121"/>
        <xdr:cNvCxnSpPr/>
      </xdr:nvCxnSpPr>
      <xdr:spPr bwMode="auto">
        <a:xfrm>
          <a:off x="2908300" y="5955995"/>
          <a:ext cx="698500" cy="71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29533</xdr:rowOff>
    </xdr:from>
    <xdr:to>
      <xdr:col>29</xdr:col>
      <xdr:colOff>177800</xdr:colOff>
      <xdr:row>33</xdr:row>
      <xdr:rowOff>131133</xdr:rowOff>
    </xdr:to>
    <xdr:sp macro="" textlink="">
      <xdr:nvSpPr>
        <xdr:cNvPr id="132" name="楕円 131"/>
        <xdr:cNvSpPr/>
      </xdr:nvSpPr>
      <xdr:spPr bwMode="auto">
        <a:xfrm>
          <a:off x="5600700" y="595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109560</xdr:rowOff>
    </xdr:from>
    <xdr:ext cx="762000" cy="259045"/>
    <xdr:sp macro="" textlink="">
      <xdr:nvSpPr>
        <xdr:cNvPr id="133" name="人口1人当たり決算額の推移該当値テキスト445"/>
        <xdr:cNvSpPr txBox="1"/>
      </xdr:nvSpPr>
      <xdr:spPr>
        <a:xfrm>
          <a:off x="5740400" y="586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69962</xdr:rowOff>
    </xdr:from>
    <xdr:to>
      <xdr:col>26</xdr:col>
      <xdr:colOff>101600</xdr:colOff>
      <xdr:row>33</xdr:row>
      <xdr:rowOff>171562</xdr:rowOff>
    </xdr:to>
    <xdr:sp macro="" textlink="">
      <xdr:nvSpPr>
        <xdr:cNvPr id="134" name="楕円 133"/>
        <xdr:cNvSpPr/>
      </xdr:nvSpPr>
      <xdr:spPr bwMode="auto">
        <a:xfrm>
          <a:off x="4953000" y="599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10289</xdr:rowOff>
    </xdr:from>
    <xdr:ext cx="736600" cy="259045"/>
    <xdr:sp macro="" textlink="">
      <xdr:nvSpPr>
        <xdr:cNvPr id="135" name="テキスト ボックス 134"/>
        <xdr:cNvSpPr txBox="1"/>
      </xdr:nvSpPr>
      <xdr:spPr>
        <a:xfrm>
          <a:off x="4622800" y="5763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52948</xdr:rowOff>
    </xdr:from>
    <xdr:to>
      <xdr:col>22</xdr:col>
      <xdr:colOff>165100</xdr:colOff>
      <xdr:row>33</xdr:row>
      <xdr:rowOff>154548</xdr:rowOff>
    </xdr:to>
    <xdr:sp macro="" textlink="">
      <xdr:nvSpPr>
        <xdr:cNvPr id="136" name="楕円 135"/>
        <xdr:cNvSpPr/>
      </xdr:nvSpPr>
      <xdr:spPr bwMode="auto">
        <a:xfrm>
          <a:off x="4254500" y="597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336175</xdr:rowOff>
    </xdr:from>
    <xdr:ext cx="762000" cy="259045"/>
    <xdr:sp macro="" textlink="">
      <xdr:nvSpPr>
        <xdr:cNvPr id="137" name="テキスト ボックス 136"/>
        <xdr:cNvSpPr txBox="1"/>
      </xdr:nvSpPr>
      <xdr:spPr>
        <a:xfrm>
          <a:off x="3924300" y="57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52132</xdr:rowOff>
    </xdr:from>
    <xdr:to>
      <xdr:col>19</xdr:col>
      <xdr:colOff>38100</xdr:colOff>
      <xdr:row>33</xdr:row>
      <xdr:rowOff>153732</xdr:rowOff>
    </xdr:to>
    <xdr:sp macro="" textlink="">
      <xdr:nvSpPr>
        <xdr:cNvPr id="138" name="楕円 137"/>
        <xdr:cNvSpPr/>
      </xdr:nvSpPr>
      <xdr:spPr bwMode="auto">
        <a:xfrm>
          <a:off x="3556000" y="597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335359</xdr:rowOff>
    </xdr:from>
    <xdr:ext cx="762000" cy="259045"/>
    <xdr:sp macro="" textlink="">
      <xdr:nvSpPr>
        <xdr:cNvPr id="139" name="テキスト ボックス 138"/>
        <xdr:cNvSpPr txBox="1"/>
      </xdr:nvSpPr>
      <xdr:spPr>
        <a:xfrm>
          <a:off x="3225800" y="574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152095</xdr:rowOff>
    </xdr:from>
    <xdr:to>
      <xdr:col>15</xdr:col>
      <xdr:colOff>101600</xdr:colOff>
      <xdr:row>33</xdr:row>
      <xdr:rowOff>82245</xdr:rowOff>
    </xdr:to>
    <xdr:sp macro="" textlink="">
      <xdr:nvSpPr>
        <xdr:cNvPr id="140" name="楕円 139"/>
        <xdr:cNvSpPr/>
      </xdr:nvSpPr>
      <xdr:spPr bwMode="auto">
        <a:xfrm>
          <a:off x="2857500" y="5905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263872</xdr:rowOff>
    </xdr:from>
    <xdr:ext cx="762000" cy="259045"/>
    <xdr:sp macro="" textlink="">
      <xdr:nvSpPr>
        <xdr:cNvPr id="141" name="テキスト ボックス 140"/>
        <xdr:cNvSpPr txBox="1"/>
      </xdr:nvSpPr>
      <xdr:spPr>
        <a:xfrm>
          <a:off x="2527300" y="5674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52,744
52,597
864.20
42,501,298
41,826,550
612,644
17,710,329
36,606,813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153321</xdr:rowOff>
    </xdr:from>
    <xdr:to>
      <xdr:col>24</xdr:col>
      <xdr:colOff>63500</xdr:colOff>
      <xdr:row>35</xdr:row>
      <xdr:rowOff>33115</xdr:rowOff>
    </xdr:to>
    <xdr:cxnSp macro="">
      <xdr:nvCxnSpPr>
        <xdr:cNvPr id="61" name="直線コネクタ 60"/>
        <xdr:cNvCxnSpPr/>
      </xdr:nvCxnSpPr>
      <xdr:spPr>
        <a:xfrm flipV="1">
          <a:off x="3797300" y="5982621"/>
          <a:ext cx="8382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33115</xdr:rowOff>
    </xdr:from>
    <xdr:to>
      <xdr:col>19</xdr:col>
      <xdr:colOff>177800</xdr:colOff>
      <xdr:row>35</xdr:row>
      <xdr:rowOff>88684</xdr:rowOff>
    </xdr:to>
    <xdr:cxnSp macro="">
      <xdr:nvCxnSpPr>
        <xdr:cNvPr id="64" name="直線コネクタ 63"/>
        <xdr:cNvCxnSpPr/>
      </xdr:nvCxnSpPr>
      <xdr:spPr>
        <a:xfrm flipV="1">
          <a:off x="2908300" y="6033865"/>
          <a:ext cx="889000" cy="5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88684</xdr:rowOff>
    </xdr:from>
    <xdr:to>
      <xdr:col>15</xdr:col>
      <xdr:colOff>50800</xdr:colOff>
      <xdr:row>35</xdr:row>
      <xdr:rowOff>94952</xdr:rowOff>
    </xdr:to>
    <xdr:cxnSp macro="">
      <xdr:nvCxnSpPr>
        <xdr:cNvPr id="67" name="直線コネクタ 66"/>
        <xdr:cNvCxnSpPr/>
      </xdr:nvCxnSpPr>
      <xdr:spPr>
        <a:xfrm flipV="1">
          <a:off x="2019300" y="6089434"/>
          <a:ext cx="8890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94952</xdr:rowOff>
    </xdr:from>
    <xdr:to>
      <xdr:col>10</xdr:col>
      <xdr:colOff>114300</xdr:colOff>
      <xdr:row>36</xdr:row>
      <xdr:rowOff>41402</xdr:rowOff>
    </xdr:to>
    <xdr:cxnSp macro="">
      <xdr:nvCxnSpPr>
        <xdr:cNvPr id="70" name="直線コネクタ 69"/>
        <xdr:cNvCxnSpPr/>
      </xdr:nvCxnSpPr>
      <xdr:spPr>
        <a:xfrm flipV="1">
          <a:off x="1130300" y="6095702"/>
          <a:ext cx="889000" cy="1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102521</xdr:rowOff>
    </xdr:from>
    <xdr:to>
      <xdr:col>24</xdr:col>
      <xdr:colOff>114300</xdr:colOff>
      <xdr:row>35</xdr:row>
      <xdr:rowOff>32671</xdr:rowOff>
    </xdr:to>
    <xdr:sp macro="" textlink="">
      <xdr:nvSpPr>
        <xdr:cNvPr id="80" name="楕円 79"/>
        <xdr:cNvSpPr/>
      </xdr:nvSpPr>
      <xdr:spPr>
        <a:xfrm>
          <a:off x="4584700" y="59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125398</xdr:rowOff>
    </xdr:from>
    <xdr:ext cx="534377" cy="259045"/>
    <xdr:sp macro="" textlink="">
      <xdr:nvSpPr>
        <xdr:cNvPr id="81" name="人件費該当値テキスト"/>
        <xdr:cNvSpPr txBox="1"/>
      </xdr:nvSpPr>
      <xdr:spPr>
        <a:xfrm>
          <a:off x="4686300" y="57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153765</xdr:rowOff>
    </xdr:from>
    <xdr:to>
      <xdr:col>20</xdr:col>
      <xdr:colOff>38100</xdr:colOff>
      <xdr:row>35</xdr:row>
      <xdr:rowOff>83915</xdr:rowOff>
    </xdr:to>
    <xdr:sp macro="" textlink="">
      <xdr:nvSpPr>
        <xdr:cNvPr id="82" name="楕円 81"/>
        <xdr:cNvSpPr/>
      </xdr:nvSpPr>
      <xdr:spPr>
        <a:xfrm>
          <a:off x="3746500" y="59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100442</xdr:rowOff>
    </xdr:from>
    <xdr:ext cx="534377" cy="259045"/>
    <xdr:sp macro="" textlink="">
      <xdr:nvSpPr>
        <xdr:cNvPr id="83" name="テキスト ボックス 82"/>
        <xdr:cNvSpPr txBox="1"/>
      </xdr:nvSpPr>
      <xdr:spPr>
        <a:xfrm>
          <a:off x="3530111" y="575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37884</xdr:rowOff>
    </xdr:from>
    <xdr:to>
      <xdr:col>15</xdr:col>
      <xdr:colOff>101600</xdr:colOff>
      <xdr:row>35</xdr:row>
      <xdr:rowOff>139484</xdr:rowOff>
    </xdr:to>
    <xdr:sp macro="" textlink="">
      <xdr:nvSpPr>
        <xdr:cNvPr id="84" name="楕円 83"/>
        <xdr:cNvSpPr/>
      </xdr:nvSpPr>
      <xdr:spPr>
        <a:xfrm>
          <a:off x="2857500" y="60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156011</xdr:rowOff>
    </xdr:from>
    <xdr:ext cx="534377" cy="259045"/>
    <xdr:sp macro="" textlink="">
      <xdr:nvSpPr>
        <xdr:cNvPr id="85" name="テキスト ボックス 84"/>
        <xdr:cNvSpPr txBox="1"/>
      </xdr:nvSpPr>
      <xdr:spPr>
        <a:xfrm>
          <a:off x="2641111" y="58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44152</xdr:rowOff>
    </xdr:from>
    <xdr:to>
      <xdr:col>10</xdr:col>
      <xdr:colOff>165100</xdr:colOff>
      <xdr:row>35</xdr:row>
      <xdr:rowOff>145752</xdr:rowOff>
    </xdr:to>
    <xdr:sp macro="" textlink="">
      <xdr:nvSpPr>
        <xdr:cNvPr id="86" name="楕円 85"/>
        <xdr:cNvSpPr/>
      </xdr:nvSpPr>
      <xdr:spPr>
        <a:xfrm>
          <a:off x="1968500" y="60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162279</xdr:rowOff>
    </xdr:from>
    <xdr:ext cx="534377" cy="259045"/>
    <xdr:sp macro="" textlink="">
      <xdr:nvSpPr>
        <xdr:cNvPr id="87" name="テキスト ボックス 86"/>
        <xdr:cNvSpPr txBox="1"/>
      </xdr:nvSpPr>
      <xdr:spPr>
        <a:xfrm>
          <a:off x="1752111" y="58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162052</xdr:rowOff>
    </xdr:from>
    <xdr:to>
      <xdr:col>6</xdr:col>
      <xdr:colOff>38100</xdr:colOff>
      <xdr:row>36</xdr:row>
      <xdr:rowOff>92202</xdr:rowOff>
    </xdr:to>
    <xdr:sp macro="" textlink="">
      <xdr:nvSpPr>
        <xdr:cNvPr id="88" name="楕円 87"/>
        <xdr:cNvSpPr/>
      </xdr:nvSpPr>
      <xdr:spPr>
        <a:xfrm>
          <a:off x="1079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108729</xdr:rowOff>
    </xdr:from>
    <xdr:ext cx="534377" cy="259045"/>
    <xdr:sp macro="" textlink="">
      <xdr:nvSpPr>
        <xdr:cNvPr id="89" name="テキスト ボックス 88"/>
        <xdr:cNvSpPr txBox="1"/>
      </xdr:nvSpPr>
      <xdr:spPr>
        <a:xfrm>
          <a:off x="863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119914</xdr:rowOff>
    </xdr:from>
    <xdr:to>
      <xdr:col>24</xdr:col>
      <xdr:colOff>63500</xdr:colOff>
      <xdr:row>55</xdr:row>
      <xdr:rowOff>133338</xdr:rowOff>
    </xdr:to>
    <xdr:cxnSp macro="">
      <xdr:nvCxnSpPr>
        <xdr:cNvPr id="119" name="直線コネクタ 118"/>
        <xdr:cNvCxnSpPr/>
      </xdr:nvCxnSpPr>
      <xdr:spPr>
        <a:xfrm>
          <a:off x="3797300" y="9549664"/>
          <a:ext cx="838200" cy="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119914</xdr:rowOff>
    </xdr:from>
    <xdr:to>
      <xdr:col>19</xdr:col>
      <xdr:colOff>177800</xdr:colOff>
      <xdr:row>56</xdr:row>
      <xdr:rowOff>13564</xdr:rowOff>
    </xdr:to>
    <xdr:cxnSp macro="">
      <xdr:nvCxnSpPr>
        <xdr:cNvPr id="122" name="直線コネクタ 121"/>
        <xdr:cNvCxnSpPr/>
      </xdr:nvCxnSpPr>
      <xdr:spPr>
        <a:xfrm flipV="1">
          <a:off x="2908300" y="9549664"/>
          <a:ext cx="889000" cy="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13564</xdr:rowOff>
    </xdr:from>
    <xdr:to>
      <xdr:col>15</xdr:col>
      <xdr:colOff>50800</xdr:colOff>
      <xdr:row>56</xdr:row>
      <xdr:rowOff>105778</xdr:rowOff>
    </xdr:to>
    <xdr:cxnSp macro="">
      <xdr:nvCxnSpPr>
        <xdr:cNvPr id="125" name="直線コネクタ 124"/>
        <xdr:cNvCxnSpPr/>
      </xdr:nvCxnSpPr>
      <xdr:spPr>
        <a:xfrm flipV="1">
          <a:off x="2019300" y="9614764"/>
          <a:ext cx="889000" cy="9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105778</xdr:rowOff>
    </xdr:from>
    <xdr:to>
      <xdr:col>10</xdr:col>
      <xdr:colOff>114300</xdr:colOff>
      <xdr:row>57</xdr:row>
      <xdr:rowOff>35941</xdr:rowOff>
    </xdr:to>
    <xdr:cxnSp macro="">
      <xdr:nvCxnSpPr>
        <xdr:cNvPr id="128" name="直線コネクタ 127"/>
        <xdr:cNvCxnSpPr/>
      </xdr:nvCxnSpPr>
      <xdr:spPr>
        <a:xfrm flipV="1">
          <a:off x="1130300" y="9706978"/>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82538</xdr:rowOff>
    </xdr:from>
    <xdr:to>
      <xdr:col>24</xdr:col>
      <xdr:colOff>114300</xdr:colOff>
      <xdr:row>56</xdr:row>
      <xdr:rowOff>12688</xdr:rowOff>
    </xdr:to>
    <xdr:sp macro="" textlink="">
      <xdr:nvSpPr>
        <xdr:cNvPr id="138" name="楕円 137"/>
        <xdr:cNvSpPr/>
      </xdr:nvSpPr>
      <xdr:spPr>
        <a:xfrm>
          <a:off x="4584700" y="95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105415</xdr:rowOff>
    </xdr:from>
    <xdr:ext cx="534377" cy="259045"/>
    <xdr:sp macro="" textlink="">
      <xdr:nvSpPr>
        <xdr:cNvPr id="139" name="物件費該当値テキスト"/>
        <xdr:cNvSpPr txBox="1"/>
      </xdr:nvSpPr>
      <xdr:spPr>
        <a:xfrm>
          <a:off x="4686300" y="93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69114</xdr:rowOff>
    </xdr:from>
    <xdr:to>
      <xdr:col>20</xdr:col>
      <xdr:colOff>38100</xdr:colOff>
      <xdr:row>55</xdr:row>
      <xdr:rowOff>170714</xdr:rowOff>
    </xdr:to>
    <xdr:sp macro="" textlink="">
      <xdr:nvSpPr>
        <xdr:cNvPr id="140" name="楕円 139"/>
        <xdr:cNvSpPr/>
      </xdr:nvSpPr>
      <xdr:spPr>
        <a:xfrm>
          <a:off x="3746500" y="94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15791</xdr:rowOff>
    </xdr:from>
    <xdr:ext cx="534377" cy="259045"/>
    <xdr:sp macro="" textlink="">
      <xdr:nvSpPr>
        <xdr:cNvPr id="141" name="テキスト ボックス 140"/>
        <xdr:cNvSpPr txBox="1"/>
      </xdr:nvSpPr>
      <xdr:spPr>
        <a:xfrm>
          <a:off x="3530111" y="92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134214</xdr:rowOff>
    </xdr:from>
    <xdr:to>
      <xdr:col>15</xdr:col>
      <xdr:colOff>101600</xdr:colOff>
      <xdr:row>56</xdr:row>
      <xdr:rowOff>64364</xdr:rowOff>
    </xdr:to>
    <xdr:sp macro="" textlink="">
      <xdr:nvSpPr>
        <xdr:cNvPr id="142" name="楕円 141"/>
        <xdr:cNvSpPr/>
      </xdr:nvSpPr>
      <xdr:spPr>
        <a:xfrm>
          <a:off x="2857500" y="95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80891</xdr:rowOff>
    </xdr:from>
    <xdr:ext cx="534377" cy="259045"/>
    <xdr:sp macro="" textlink="">
      <xdr:nvSpPr>
        <xdr:cNvPr id="143" name="テキスト ボックス 142"/>
        <xdr:cNvSpPr txBox="1"/>
      </xdr:nvSpPr>
      <xdr:spPr>
        <a:xfrm>
          <a:off x="2641111" y="933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54978</xdr:rowOff>
    </xdr:from>
    <xdr:to>
      <xdr:col>10</xdr:col>
      <xdr:colOff>165100</xdr:colOff>
      <xdr:row>56</xdr:row>
      <xdr:rowOff>156578</xdr:rowOff>
    </xdr:to>
    <xdr:sp macro="" textlink="">
      <xdr:nvSpPr>
        <xdr:cNvPr id="144" name="楕円 143"/>
        <xdr:cNvSpPr/>
      </xdr:nvSpPr>
      <xdr:spPr>
        <a:xfrm>
          <a:off x="1968500" y="965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1655</xdr:rowOff>
    </xdr:from>
    <xdr:ext cx="534377" cy="259045"/>
    <xdr:sp macro="" textlink="">
      <xdr:nvSpPr>
        <xdr:cNvPr id="145" name="テキスト ボックス 144"/>
        <xdr:cNvSpPr txBox="1"/>
      </xdr:nvSpPr>
      <xdr:spPr>
        <a:xfrm>
          <a:off x="1752111" y="943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156591</xdr:rowOff>
    </xdr:from>
    <xdr:to>
      <xdr:col>6</xdr:col>
      <xdr:colOff>38100</xdr:colOff>
      <xdr:row>57</xdr:row>
      <xdr:rowOff>86741</xdr:rowOff>
    </xdr:to>
    <xdr:sp macro="" textlink="">
      <xdr:nvSpPr>
        <xdr:cNvPr id="146" name="楕円 145"/>
        <xdr:cNvSpPr/>
      </xdr:nvSpPr>
      <xdr:spPr>
        <a:xfrm>
          <a:off x="1079500" y="97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103268</xdr:rowOff>
    </xdr:from>
    <xdr:ext cx="534377" cy="259045"/>
    <xdr:sp macro="" textlink="">
      <xdr:nvSpPr>
        <xdr:cNvPr id="147" name="テキスト ボックス 146"/>
        <xdr:cNvSpPr txBox="1"/>
      </xdr:nvSpPr>
      <xdr:spPr>
        <a:xfrm>
          <a:off x="863111" y="95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101219</xdr:rowOff>
    </xdr:from>
    <xdr:to>
      <xdr:col>24</xdr:col>
      <xdr:colOff>63500</xdr:colOff>
      <xdr:row>76</xdr:row>
      <xdr:rowOff>978</xdr:rowOff>
    </xdr:to>
    <xdr:cxnSp macro="">
      <xdr:nvCxnSpPr>
        <xdr:cNvPr id="176" name="直線コネクタ 175"/>
        <xdr:cNvCxnSpPr/>
      </xdr:nvCxnSpPr>
      <xdr:spPr>
        <a:xfrm>
          <a:off x="3797300" y="12959969"/>
          <a:ext cx="8382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7" name="維持補修費平均値テキスト"/>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156578</xdr:rowOff>
    </xdr:from>
    <xdr:to>
      <xdr:col>19</xdr:col>
      <xdr:colOff>177800</xdr:colOff>
      <xdr:row>75</xdr:row>
      <xdr:rowOff>101219</xdr:rowOff>
    </xdr:to>
    <xdr:cxnSp macro="">
      <xdr:nvCxnSpPr>
        <xdr:cNvPr id="179" name="直線コネクタ 178"/>
        <xdr:cNvCxnSpPr/>
      </xdr:nvCxnSpPr>
      <xdr:spPr>
        <a:xfrm>
          <a:off x="2908300" y="12843878"/>
          <a:ext cx="8890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1" name="テキスト ボックス 180"/>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156578</xdr:rowOff>
    </xdr:from>
    <xdr:to>
      <xdr:col>15</xdr:col>
      <xdr:colOff>50800</xdr:colOff>
      <xdr:row>75</xdr:row>
      <xdr:rowOff>24485</xdr:rowOff>
    </xdr:to>
    <xdr:cxnSp macro="">
      <xdr:nvCxnSpPr>
        <xdr:cNvPr id="182" name="直線コネクタ 181"/>
        <xdr:cNvCxnSpPr/>
      </xdr:nvCxnSpPr>
      <xdr:spPr>
        <a:xfrm flipV="1">
          <a:off x="2019300" y="12843878"/>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4" name="テキスト ボックス 183"/>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24485</xdr:rowOff>
    </xdr:from>
    <xdr:to>
      <xdr:col>10</xdr:col>
      <xdr:colOff>114300</xdr:colOff>
      <xdr:row>77</xdr:row>
      <xdr:rowOff>41097</xdr:rowOff>
    </xdr:to>
    <xdr:cxnSp macro="">
      <xdr:nvCxnSpPr>
        <xdr:cNvPr id="185" name="直線コネクタ 184"/>
        <xdr:cNvCxnSpPr/>
      </xdr:nvCxnSpPr>
      <xdr:spPr>
        <a:xfrm flipV="1">
          <a:off x="1130300" y="12883235"/>
          <a:ext cx="889000" cy="3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7" name="テキスト ボックス 186"/>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89" name="テキスト ボックス 188"/>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121628</xdr:rowOff>
    </xdr:from>
    <xdr:to>
      <xdr:col>24</xdr:col>
      <xdr:colOff>114300</xdr:colOff>
      <xdr:row>76</xdr:row>
      <xdr:rowOff>51778</xdr:rowOff>
    </xdr:to>
    <xdr:sp macro="" textlink="">
      <xdr:nvSpPr>
        <xdr:cNvPr id="195" name="楕円 194"/>
        <xdr:cNvSpPr/>
      </xdr:nvSpPr>
      <xdr:spPr>
        <a:xfrm>
          <a:off x="4584700" y="129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144505</xdr:rowOff>
    </xdr:from>
    <xdr:ext cx="534377" cy="259045"/>
    <xdr:sp macro="" textlink="">
      <xdr:nvSpPr>
        <xdr:cNvPr id="196" name="維持補修費該当値テキスト"/>
        <xdr:cNvSpPr txBox="1"/>
      </xdr:nvSpPr>
      <xdr:spPr>
        <a:xfrm>
          <a:off x="4686300" y="1283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50419</xdr:rowOff>
    </xdr:from>
    <xdr:to>
      <xdr:col>20</xdr:col>
      <xdr:colOff>38100</xdr:colOff>
      <xdr:row>75</xdr:row>
      <xdr:rowOff>152019</xdr:rowOff>
    </xdr:to>
    <xdr:sp macro="" textlink="">
      <xdr:nvSpPr>
        <xdr:cNvPr id="197" name="楕円 196"/>
        <xdr:cNvSpPr/>
      </xdr:nvSpPr>
      <xdr:spPr>
        <a:xfrm>
          <a:off x="3746500" y="129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168546</xdr:rowOff>
    </xdr:from>
    <xdr:ext cx="534377" cy="259045"/>
    <xdr:sp macro="" textlink="">
      <xdr:nvSpPr>
        <xdr:cNvPr id="198" name="テキスト ボックス 197"/>
        <xdr:cNvSpPr txBox="1"/>
      </xdr:nvSpPr>
      <xdr:spPr>
        <a:xfrm>
          <a:off x="3530111" y="126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105778</xdr:rowOff>
    </xdr:from>
    <xdr:to>
      <xdr:col>15</xdr:col>
      <xdr:colOff>101600</xdr:colOff>
      <xdr:row>75</xdr:row>
      <xdr:rowOff>35928</xdr:rowOff>
    </xdr:to>
    <xdr:sp macro="" textlink="">
      <xdr:nvSpPr>
        <xdr:cNvPr id="199" name="楕円 198"/>
        <xdr:cNvSpPr/>
      </xdr:nvSpPr>
      <xdr:spPr>
        <a:xfrm>
          <a:off x="2857500" y="127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52455</xdr:rowOff>
    </xdr:from>
    <xdr:ext cx="534377" cy="259045"/>
    <xdr:sp macro="" textlink="">
      <xdr:nvSpPr>
        <xdr:cNvPr id="200" name="テキスト ボックス 199"/>
        <xdr:cNvSpPr txBox="1"/>
      </xdr:nvSpPr>
      <xdr:spPr>
        <a:xfrm>
          <a:off x="2641111" y="125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145135</xdr:rowOff>
    </xdr:from>
    <xdr:to>
      <xdr:col>10</xdr:col>
      <xdr:colOff>165100</xdr:colOff>
      <xdr:row>75</xdr:row>
      <xdr:rowOff>75285</xdr:rowOff>
    </xdr:to>
    <xdr:sp macro="" textlink="">
      <xdr:nvSpPr>
        <xdr:cNvPr id="201" name="楕円 200"/>
        <xdr:cNvSpPr/>
      </xdr:nvSpPr>
      <xdr:spPr>
        <a:xfrm>
          <a:off x="1968500" y="128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91812</xdr:rowOff>
    </xdr:from>
    <xdr:ext cx="534377" cy="259045"/>
    <xdr:sp macro="" textlink="">
      <xdr:nvSpPr>
        <xdr:cNvPr id="202" name="テキスト ボックス 201"/>
        <xdr:cNvSpPr txBox="1"/>
      </xdr:nvSpPr>
      <xdr:spPr>
        <a:xfrm>
          <a:off x="1752111" y="126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161747</xdr:rowOff>
    </xdr:from>
    <xdr:to>
      <xdr:col>6</xdr:col>
      <xdr:colOff>38100</xdr:colOff>
      <xdr:row>77</xdr:row>
      <xdr:rowOff>91897</xdr:rowOff>
    </xdr:to>
    <xdr:sp macro="" textlink="">
      <xdr:nvSpPr>
        <xdr:cNvPr id="203" name="楕円 202"/>
        <xdr:cNvSpPr/>
      </xdr:nvSpPr>
      <xdr:spPr>
        <a:xfrm>
          <a:off x="1079500" y="131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108424</xdr:rowOff>
    </xdr:from>
    <xdr:ext cx="469744" cy="259045"/>
    <xdr:sp macro="" textlink="">
      <xdr:nvSpPr>
        <xdr:cNvPr id="204" name="テキスト ボックス 203"/>
        <xdr:cNvSpPr txBox="1"/>
      </xdr:nvSpPr>
      <xdr:spPr>
        <a:xfrm>
          <a:off x="895428" y="129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67920</xdr:rowOff>
    </xdr:from>
    <xdr:to>
      <xdr:col>24</xdr:col>
      <xdr:colOff>63500</xdr:colOff>
      <xdr:row>94</xdr:row>
      <xdr:rowOff>82179</xdr:rowOff>
    </xdr:to>
    <xdr:cxnSp macro="">
      <xdr:nvCxnSpPr>
        <xdr:cNvPr id="236" name="直線コネクタ 235"/>
        <xdr:cNvCxnSpPr/>
      </xdr:nvCxnSpPr>
      <xdr:spPr>
        <a:xfrm flipV="1">
          <a:off x="3797300" y="16012770"/>
          <a:ext cx="838200" cy="18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43318</xdr:rowOff>
    </xdr:from>
    <xdr:to>
      <xdr:col>19</xdr:col>
      <xdr:colOff>177800</xdr:colOff>
      <xdr:row>94</xdr:row>
      <xdr:rowOff>82179</xdr:rowOff>
    </xdr:to>
    <xdr:cxnSp macro="">
      <xdr:nvCxnSpPr>
        <xdr:cNvPr id="239" name="直線コネクタ 238"/>
        <xdr:cNvCxnSpPr/>
      </xdr:nvCxnSpPr>
      <xdr:spPr>
        <a:xfrm>
          <a:off x="2908300" y="15988168"/>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43318</xdr:rowOff>
    </xdr:from>
    <xdr:to>
      <xdr:col>15</xdr:col>
      <xdr:colOff>50800</xdr:colOff>
      <xdr:row>94</xdr:row>
      <xdr:rowOff>166033</xdr:rowOff>
    </xdr:to>
    <xdr:cxnSp macro="">
      <xdr:nvCxnSpPr>
        <xdr:cNvPr id="242" name="直線コネクタ 241"/>
        <xdr:cNvCxnSpPr/>
      </xdr:nvCxnSpPr>
      <xdr:spPr>
        <a:xfrm flipV="1">
          <a:off x="2019300" y="15988168"/>
          <a:ext cx="889000" cy="29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166033</xdr:rowOff>
    </xdr:from>
    <xdr:to>
      <xdr:col>10</xdr:col>
      <xdr:colOff>114300</xdr:colOff>
      <xdr:row>95</xdr:row>
      <xdr:rowOff>23974</xdr:rowOff>
    </xdr:to>
    <xdr:cxnSp macro="">
      <xdr:nvCxnSpPr>
        <xdr:cNvPr id="245" name="直線コネクタ 244"/>
        <xdr:cNvCxnSpPr/>
      </xdr:nvCxnSpPr>
      <xdr:spPr>
        <a:xfrm flipV="1">
          <a:off x="1130300" y="162823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17120</xdr:rowOff>
    </xdr:from>
    <xdr:to>
      <xdr:col>24</xdr:col>
      <xdr:colOff>114300</xdr:colOff>
      <xdr:row>93</xdr:row>
      <xdr:rowOff>118720</xdr:rowOff>
    </xdr:to>
    <xdr:sp macro="" textlink="">
      <xdr:nvSpPr>
        <xdr:cNvPr id="255" name="楕円 254"/>
        <xdr:cNvSpPr/>
      </xdr:nvSpPr>
      <xdr:spPr>
        <a:xfrm>
          <a:off x="4584700" y="1596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39997</xdr:rowOff>
    </xdr:from>
    <xdr:ext cx="599010" cy="259045"/>
    <xdr:sp macro="" textlink="">
      <xdr:nvSpPr>
        <xdr:cNvPr id="256" name="扶助費該当値テキスト"/>
        <xdr:cNvSpPr txBox="1"/>
      </xdr:nvSpPr>
      <xdr:spPr>
        <a:xfrm>
          <a:off x="4686300" y="1581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31379</xdr:rowOff>
    </xdr:from>
    <xdr:to>
      <xdr:col>20</xdr:col>
      <xdr:colOff>38100</xdr:colOff>
      <xdr:row>94</xdr:row>
      <xdr:rowOff>132979</xdr:rowOff>
    </xdr:to>
    <xdr:sp macro="" textlink="">
      <xdr:nvSpPr>
        <xdr:cNvPr id="257" name="楕円 256"/>
        <xdr:cNvSpPr/>
      </xdr:nvSpPr>
      <xdr:spPr>
        <a:xfrm>
          <a:off x="3746500" y="161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149506</xdr:rowOff>
    </xdr:from>
    <xdr:ext cx="599010" cy="259045"/>
    <xdr:sp macro="" textlink="">
      <xdr:nvSpPr>
        <xdr:cNvPr id="258" name="テキスト ボックス 257"/>
        <xdr:cNvSpPr txBox="1"/>
      </xdr:nvSpPr>
      <xdr:spPr>
        <a:xfrm>
          <a:off x="3497795" y="1592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163968</xdr:rowOff>
    </xdr:from>
    <xdr:to>
      <xdr:col>15</xdr:col>
      <xdr:colOff>101600</xdr:colOff>
      <xdr:row>93</xdr:row>
      <xdr:rowOff>94118</xdr:rowOff>
    </xdr:to>
    <xdr:sp macro="" textlink="">
      <xdr:nvSpPr>
        <xdr:cNvPr id="259" name="楕円 258"/>
        <xdr:cNvSpPr/>
      </xdr:nvSpPr>
      <xdr:spPr>
        <a:xfrm>
          <a:off x="2857500" y="159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110645</xdr:rowOff>
    </xdr:from>
    <xdr:ext cx="599010" cy="259045"/>
    <xdr:sp macro="" textlink="">
      <xdr:nvSpPr>
        <xdr:cNvPr id="260" name="テキスト ボックス 259"/>
        <xdr:cNvSpPr txBox="1"/>
      </xdr:nvSpPr>
      <xdr:spPr>
        <a:xfrm>
          <a:off x="2608795" y="1571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115233</xdr:rowOff>
    </xdr:from>
    <xdr:to>
      <xdr:col>10</xdr:col>
      <xdr:colOff>165100</xdr:colOff>
      <xdr:row>95</xdr:row>
      <xdr:rowOff>45383</xdr:rowOff>
    </xdr:to>
    <xdr:sp macro="" textlink="">
      <xdr:nvSpPr>
        <xdr:cNvPr id="261" name="楕円 260"/>
        <xdr:cNvSpPr/>
      </xdr:nvSpPr>
      <xdr:spPr>
        <a:xfrm>
          <a:off x="1968500" y="1623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61910</xdr:rowOff>
    </xdr:from>
    <xdr:ext cx="599010" cy="259045"/>
    <xdr:sp macro="" textlink="">
      <xdr:nvSpPr>
        <xdr:cNvPr id="262" name="テキスト ボックス 261"/>
        <xdr:cNvSpPr txBox="1"/>
      </xdr:nvSpPr>
      <xdr:spPr>
        <a:xfrm>
          <a:off x="1719795" y="160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144624</xdr:rowOff>
    </xdr:from>
    <xdr:to>
      <xdr:col>6</xdr:col>
      <xdr:colOff>38100</xdr:colOff>
      <xdr:row>95</xdr:row>
      <xdr:rowOff>74774</xdr:rowOff>
    </xdr:to>
    <xdr:sp macro="" textlink="">
      <xdr:nvSpPr>
        <xdr:cNvPr id="263" name="楕円 262"/>
        <xdr:cNvSpPr/>
      </xdr:nvSpPr>
      <xdr:spPr>
        <a:xfrm>
          <a:off x="1079500" y="162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91301</xdr:rowOff>
    </xdr:from>
    <xdr:ext cx="599010" cy="259045"/>
    <xdr:sp macro="" textlink="">
      <xdr:nvSpPr>
        <xdr:cNvPr id="264" name="テキスト ボックス 263"/>
        <xdr:cNvSpPr txBox="1"/>
      </xdr:nvSpPr>
      <xdr:spPr>
        <a:xfrm>
          <a:off x="830795" y="160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95544</xdr:rowOff>
    </xdr:from>
    <xdr:to>
      <xdr:col>54</xdr:col>
      <xdr:colOff>189865</xdr:colOff>
      <xdr:row>38</xdr:row>
      <xdr:rowOff>24856</xdr:rowOff>
    </xdr:to>
    <xdr:cxnSp macro="">
      <xdr:nvCxnSpPr>
        <xdr:cNvPr id="286" name="直線コネクタ 285"/>
        <xdr:cNvCxnSpPr/>
      </xdr:nvCxnSpPr>
      <xdr:spPr>
        <a:xfrm flipV="1">
          <a:off x="10475595" y="5753394"/>
          <a:ext cx="1270" cy="786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28683</xdr:rowOff>
    </xdr:from>
    <xdr:ext cx="534377" cy="259045"/>
    <xdr:sp macro="" textlink="">
      <xdr:nvSpPr>
        <xdr:cNvPr id="287" name="補助費等最小値テキスト"/>
        <xdr:cNvSpPr txBox="1"/>
      </xdr:nvSpPr>
      <xdr:spPr>
        <a:xfrm>
          <a:off x="10528300" y="65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24856</xdr:rowOff>
    </xdr:from>
    <xdr:to>
      <xdr:col>55</xdr:col>
      <xdr:colOff>88900</xdr:colOff>
      <xdr:row>38</xdr:row>
      <xdr:rowOff>24856</xdr:rowOff>
    </xdr:to>
    <xdr:cxnSp macro="">
      <xdr:nvCxnSpPr>
        <xdr:cNvPr id="288" name="直線コネクタ 287"/>
        <xdr:cNvCxnSpPr/>
      </xdr:nvCxnSpPr>
      <xdr:spPr>
        <a:xfrm>
          <a:off x="10388600" y="653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42221</xdr:rowOff>
    </xdr:from>
    <xdr:ext cx="599010" cy="259045"/>
    <xdr:sp macro="" textlink="">
      <xdr:nvSpPr>
        <xdr:cNvPr id="289" name="補助費等最大値テキスト"/>
        <xdr:cNvSpPr txBox="1"/>
      </xdr:nvSpPr>
      <xdr:spPr>
        <a:xfrm>
          <a:off x="10528300" y="55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95544</xdr:rowOff>
    </xdr:from>
    <xdr:to>
      <xdr:col>55</xdr:col>
      <xdr:colOff>88900</xdr:colOff>
      <xdr:row>33</xdr:row>
      <xdr:rowOff>95544</xdr:rowOff>
    </xdr:to>
    <xdr:cxnSp macro="">
      <xdr:nvCxnSpPr>
        <xdr:cNvPr id="290" name="直線コネクタ 289"/>
        <xdr:cNvCxnSpPr/>
      </xdr:nvCxnSpPr>
      <xdr:spPr>
        <a:xfrm>
          <a:off x="10388600" y="575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95544</xdr:rowOff>
    </xdr:from>
    <xdr:to>
      <xdr:col>55</xdr:col>
      <xdr:colOff>0</xdr:colOff>
      <xdr:row>34</xdr:row>
      <xdr:rowOff>117722</xdr:rowOff>
    </xdr:to>
    <xdr:cxnSp macro="">
      <xdr:nvCxnSpPr>
        <xdr:cNvPr id="291" name="直線コネクタ 290"/>
        <xdr:cNvCxnSpPr/>
      </xdr:nvCxnSpPr>
      <xdr:spPr>
        <a:xfrm flipV="1">
          <a:off x="9639300" y="5753394"/>
          <a:ext cx="838200" cy="19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156037</xdr:rowOff>
    </xdr:from>
    <xdr:ext cx="534377" cy="259045"/>
    <xdr:sp macro="" textlink="">
      <xdr:nvSpPr>
        <xdr:cNvPr id="292" name="補助費等平均値テキスト"/>
        <xdr:cNvSpPr txBox="1"/>
      </xdr:nvSpPr>
      <xdr:spPr>
        <a:xfrm>
          <a:off x="10528300" y="632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6160</xdr:rowOff>
    </xdr:from>
    <xdr:to>
      <xdr:col>55</xdr:col>
      <xdr:colOff>50800</xdr:colOff>
      <xdr:row>37</xdr:row>
      <xdr:rowOff>107760</xdr:rowOff>
    </xdr:to>
    <xdr:sp macro="" textlink="">
      <xdr:nvSpPr>
        <xdr:cNvPr id="293" name="フローチャート: 判断 292"/>
        <xdr:cNvSpPr/>
      </xdr:nvSpPr>
      <xdr:spPr>
        <a:xfrm>
          <a:off x="10426700" y="634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117722</xdr:rowOff>
    </xdr:from>
    <xdr:to>
      <xdr:col>50</xdr:col>
      <xdr:colOff>114300</xdr:colOff>
      <xdr:row>35</xdr:row>
      <xdr:rowOff>51849</xdr:rowOff>
    </xdr:to>
    <xdr:cxnSp macro="">
      <xdr:nvCxnSpPr>
        <xdr:cNvPr id="294" name="直線コネクタ 293"/>
        <xdr:cNvCxnSpPr/>
      </xdr:nvCxnSpPr>
      <xdr:spPr>
        <a:xfrm flipV="1">
          <a:off x="8750300" y="5947022"/>
          <a:ext cx="889000" cy="10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171178</xdr:rowOff>
    </xdr:from>
    <xdr:to>
      <xdr:col>50</xdr:col>
      <xdr:colOff>165100</xdr:colOff>
      <xdr:row>37</xdr:row>
      <xdr:rowOff>101328</xdr:rowOff>
    </xdr:to>
    <xdr:sp macro="" textlink="">
      <xdr:nvSpPr>
        <xdr:cNvPr id="295" name="フローチャート: 判断 294"/>
        <xdr:cNvSpPr/>
      </xdr:nvSpPr>
      <xdr:spPr>
        <a:xfrm>
          <a:off x="9588500" y="6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92455</xdr:rowOff>
    </xdr:from>
    <xdr:ext cx="534377" cy="259045"/>
    <xdr:sp macro="" textlink="">
      <xdr:nvSpPr>
        <xdr:cNvPr id="296" name="テキスト ボックス 295"/>
        <xdr:cNvSpPr txBox="1"/>
      </xdr:nvSpPr>
      <xdr:spPr>
        <a:xfrm>
          <a:off x="9372111" y="64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59667</xdr:rowOff>
    </xdr:from>
    <xdr:to>
      <xdr:col>45</xdr:col>
      <xdr:colOff>177800</xdr:colOff>
      <xdr:row>35</xdr:row>
      <xdr:rowOff>51849</xdr:rowOff>
    </xdr:to>
    <xdr:cxnSp macro="">
      <xdr:nvCxnSpPr>
        <xdr:cNvPr id="297" name="直線コネクタ 296"/>
        <xdr:cNvCxnSpPr/>
      </xdr:nvCxnSpPr>
      <xdr:spPr>
        <a:xfrm>
          <a:off x="7861300" y="5546067"/>
          <a:ext cx="889000" cy="50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23584</xdr:rowOff>
    </xdr:from>
    <xdr:to>
      <xdr:col>46</xdr:col>
      <xdr:colOff>38100</xdr:colOff>
      <xdr:row>37</xdr:row>
      <xdr:rowOff>125184</xdr:rowOff>
    </xdr:to>
    <xdr:sp macro="" textlink="">
      <xdr:nvSpPr>
        <xdr:cNvPr id="298" name="フローチャート: 判断 297"/>
        <xdr:cNvSpPr/>
      </xdr:nvSpPr>
      <xdr:spPr>
        <a:xfrm>
          <a:off x="8699500" y="63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116311</xdr:rowOff>
    </xdr:from>
    <xdr:ext cx="534377" cy="259045"/>
    <xdr:sp macro="" textlink="">
      <xdr:nvSpPr>
        <xdr:cNvPr id="299" name="テキスト ボックス 298"/>
        <xdr:cNvSpPr txBox="1"/>
      </xdr:nvSpPr>
      <xdr:spPr>
        <a:xfrm>
          <a:off x="8483111" y="64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59667</xdr:rowOff>
    </xdr:from>
    <xdr:to>
      <xdr:col>41</xdr:col>
      <xdr:colOff>50800</xdr:colOff>
      <xdr:row>35</xdr:row>
      <xdr:rowOff>136029</xdr:rowOff>
    </xdr:to>
    <xdr:cxnSp macro="">
      <xdr:nvCxnSpPr>
        <xdr:cNvPr id="300" name="直線コネクタ 299"/>
        <xdr:cNvCxnSpPr/>
      </xdr:nvCxnSpPr>
      <xdr:spPr>
        <a:xfrm flipV="1">
          <a:off x="6972300" y="5546067"/>
          <a:ext cx="889000" cy="5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68052</xdr:rowOff>
    </xdr:from>
    <xdr:to>
      <xdr:col>41</xdr:col>
      <xdr:colOff>101600</xdr:colOff>
      <xdr:row>34</xdr:row>
      <xdr:rowOff>169652</xdr:rowOff>
    </xdr:to>
    <xdr:sp macro="" textlink="">
      <xdr:nvSpPr>
        <xdr:cNvPr id="301" name="フローチャート: 判断 300"/>
        <xdr:cNvSpPr/>
      </xdr:nvSpPr>
      <xdr:spPr>
        <a:xfrm>
          <a:off x="78105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160779</xdr:rowOff>
    </xdr:from>
    <xdr:ext cx="599010" cy="259045"/>
    <xdr:sp macro="" textlink="">
      <xdr:nvSpPr>
        <xdr:cNvPr id="302" name="テキスト ボックス 301"/>
        <xdr:cNvSpPr txBox="1"/>
      </xdr:nvSpPr>
      <xdr:spPr>
        <a:xfrm>
          <a:off x="7561795" y="599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58743</xdr:rowOff>
    </xdr:from>
    <xdr:to>
      <xdr:col>36</xdr:col>
      <xdr:colOff>165100</xdr:colOff>
      <xdr:row>37</xdr:row>
      <xdr:rowOff>160343</xdr:rowOff>
    </xdr:to>
    <xdr:sp macro="" textlink="">
      <xdr:nvSpPr>
        <xdr:cNvPr id="303" name="フローチャート: 判断 302"/>
        <xdr:cNvSpPr/>
      </xdr:nvSpPr>
      <xdr:spPr>
        <a:xfrm>
          <a:off x="6921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151470</xdr:rowOff>
    </xdr:from>
    <xdr:ext cx="534377" cy="259045"/>
    <xdr:sp macro="" textlink="">
      <xdr:nvSpPr>
        <xdr:cNvPr id="304" name="テキスト ボックス 303"/>
        <xdr:cNvSpPr txBox="1"/>
      </xdr:nvSpPr>
      <xdr:spPr>
        <a:xfrm>
          <a:off x="6705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44744</xdr:rowOff>
    </xdr:from>
    <xdr:to>
      <xdr:col>55</xdr:col>
      <xdr:colOff>50800</xdr:colOff>
      <xdr:row>33</xdr:row>
      <xdr:rowOff>146344</xdr:rowOff>
    </xdr:to>
    <xdr:sp macro="" textlink="">
      <xdr:nvSpPr>
        <xdr:cNvPr id="310" name="楕円 309"/>
        <xdr:cNvSpPr/>
      </xdr:nvSpPr>
      <xdr:spPr>
        <a:xfrm>
          <a:off x="10426700" y="57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169221</xdr:rowOff>
    </xdr:from>
    <xdr:ext cx="599010" cy="259045"/>
    <xdr:sp macro="" textlink="">
      <xdr:nvSpPr>
        <xdr:cNvPr id="311" name="補助費等該当値テキスト"/>
        <xdr:cNvSpPr txBox="1"/>
      </xdr:nvSpPr>
      <xdr:spPr>
        <a:xfrm>
          <a:off x="10528300" y="565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66922</xdr:rowOff>
    </xdr:from>
    <xdr:to>
      <xdr:col>50</xdr:col>
      <xdr:colOff>165100</xdr:colOff>
      <xdr:row>34</xdr:row>
      <xdr:rowOff>168522</xdr:rowOff>
    </xdr:to>
    <xdr:sp macro="" textlink="">
      <xdr:nvSpPr>
        <xdr:cNvPr id="312" name="楕円 311"/>
        <xdr:cNvSpPr/>
      </xdr:nvSpPr>
      <xdr:spPr>
        <a:xfrm>
          <a:off x="9588500" y="58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13599</xdr:rowOff>
    </xdr:from>
    <xdr:ext cx="599010" cy="259045"/>
    <xdr:sp macro="" textlink="">
      <xdr:nvSpPr>
        <xdr:cNvPr id="313" name="テキスト ボックス 312"/>
        <xdr:cNvSpPr txBox="1"/>
      </xdr:nvSpPr>
      <xdr:spPr>
        <a:xfrm>
          <a:off x="9339795" y="567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1049</xdr:rowOff>
    </xdr:from>
    <xdr:to>
      <xdr:col>46</xdr:col>
      <xdr:colOff>38100</xdr:colOff>
      <xdr:row>35</xdr:row>
      <xdr:rowOff>102649</xdr:rowOff>
    </xdr:to>
    <xdr:sp macro="" textlink="">
      <xdr:nvSpPr>
        <xdr:cNvPr id="314" name="楕円 313"/>
        <xdr:cNvSpPr/>
      </xdr:nvSpPr>
      <xdr:spPr>
        <a:xfrm>
          <a:off x="8699500" y="60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119176</xdr:rowOff>
    </xdr:from>
    <xdr:ext cx="599010" cy="259045"/>
    <xdr:sp macro="" textlink="">
      <xdr:nvSpPr>
        <xdr:cNvPr id="315" name="テキスト ボックス 314"/>
        <xdr:cNvSpPr txBox="1"/>
      </xdr:nvSpPr>
      <xdr:spPr>
        <a:xfrm>
          <a:off x="8450795" y="57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8867</xdr:rowOff>
    </xdr:from>
    <xdr:to>
      <xdr:col>41</xdr:col>
      <xdr:colOff>101600</xdr:colOff>
      <xdr:row>32</xdr:row>
      <xdr:rowOff>110467</xdr:rowOff>
    </xdr:to>
    <xdr:sp macro="" textlink="">
      <xdr:nvSpPr>
        <xdr:cNvPr id="316" name="楕円 315"/>
        <xdr:cNvSpPr/>
      </xdr:nvSpPr>
      <xdr:spPr>
        <a:xfrm>
          <a:off x="7810500" y="54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126994</xdr:rowOff>
    </xdr:from>
    <xdr:ext cx="599010" cy="259045"/>
    <xdr:sp macro="" textlink="">
      <xdr:nvSpPr>
        <xdr:cNvPr id="317" name="テキスト ボックス 316"/>
        <xdr:cNvSpPr txBox="1"/>
      </xdr:nvSpPr>
      <xdr:spPr>
        <a:xfrm>
          <a:off x="7561795" y="5270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85229</xdr:rowOff>
    </xdr:from>
    <xdr:to>
      <xdr:col>36</xdr:col>
      <xdr:colOff>165100</xdr:colOff>
      <xdr:row>36</xdr:row>
      <xdr:rowOff>15379</xdr:rowOff>
    </xdr:to>
    <xdr:sp macro="" textlink="">
      <xdr:nvSpPr>
        <xdr:cNvPr id="318" name="楕円 317"/>
        <xdr:cNvSpPr/>
      </xdr:nvSpPr>
      <xdr:spPr>
        <a:xfrm>
          <a:off x="6921500" y="60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31906</xdr:rowOff>
    </xdr:from>
    <xdr:ext cx="599010" cy="259045"/>
    <xdr:sp macro="" textlink="">
      <xdr:nvSpPr>
        <xdr:cNvPr id="319" name="テキスト ボックス 318"/>
        <xdr:cNvSpPr txBox="1"/>
      </xdr:nvSpPr>
      <xdr:spPr>
        <a:xfrm>
          <a:off x="6672795" y="5861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3" name="直線コネクタ 342"/>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4" name="普通建設事業費最小値テキスト"/>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5" name="直線コネクタ 344"/>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6" name="普通建設事業費最大値テキスト"/>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7" name="直線コネクタ 346"/>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164986</xdr:rowOff>
    </xdr:from>
    <xdr:to>
      <xdr:col>55</xdr:col>
      <xdr:colOff>0</xdr:colOff>
      <xdr:row>54</xdr:row>
      <xdr:rowOff>91453</xdr:rowOff>
    </xdr:to>
    <xdr:cxnSp macro="">
      <xdr:nvCxnSpPr>
        <xdr:cNvPr id="348" name="直線コネクタ 347"/>
        <xdr:cNvCxnSpPr/>
      </xdr:nvCxnSpPr>
      <xdr:spPr>
        <a:xfrm flipV="1">
          <a:off x="9639300" y="9080386"/>
          <a:ext cx="838200" cy="26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49" name="普通建設事業費平均値テキスト"/>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0" name="フローチャート: 判断 349"/>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20638</xdr:rowOff>
    </xdr:from>
    <xdr:to>
      <xdr:col>50</xdr:col>
      <xdr:colOff>114300</xdr:colOff>
      <xdr:row>54</xdr:row>
      <xdr:rowOff>91453</xdr:rowOff>
    </xdr:to>
    <xdr:cxnSp macro="">
      <xdr:nvCxnSpPr>
        <xdr:cNvPr id="351" name="直線コネクタ 350"/>
        <xdr:cNvCxnSpPr/>
      </xdr:nvCxnSpPr>
      <xdr:spPr>
        <a:xfrm>
          <a:off x="8750300" y="9278938"/>
          <a:ext cx="889000" cy="7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2" name="フローチャート: 判断 351"/>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35895</xdr:rowOff>
    </xdr:from>
    <xdr:ext cx="534377" cy="259045"/>
    <xdr:sp macro="" textlink="">
      <xdr:nvSpPr>
        <xdr:cNvPr id="353" name="テキスト ボックス 352"/>
        <xdr:cNvSpPr txBox="1"/>
      </xdr:nvSpPr>
      <xdr:spPr>
        <a:xfrm>
          <a:off x="9372111" y="96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20638</xdr:rowOff>
    </xdr:from>
    <xdr:to>
      <xdr:col>45</xdr:col>
      <xdr:colOff>177800</xdr:colOff>
      <xdr:row>54</xdr:row>
      <xdr:rowOff>102426</xdr:rowOff>
    </xdr:to>
    <xdr:cxnSp macro="">
      <xdr:nvCxnSpPr>
        <xdr:cNvPr id="354" name="直線コネクタ 353"/>
        <xdr:cNvCxnSpPr/>
      </xdr:nvCxnSpPr>
      <xdr:spPr>
        <a:xfrm flipV="1">
          <a:off x="7861300" y="9278938"/>
          <a:ext cx="889000" cy="8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5" name="フローチャート: 判断 354"/>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17225</xdr:rowOff>
    </xdr:from>
    <xdr:ext cx="534377" cy="259045"/>
    <xdr:sp macro="" textlink="">
      <xdr:nvSpPr>
        <xdr:cNvPr id="356" name="テキスト ボックス 355"/>
        <xdr:cNvSpPr txBox="1"/>
      </xdr:nvSpPr>
      <xdr:spPr>
        <a:xfrm>
          <a:off x="8483111" y="96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126988</xdr:rowOff>
    </xdr:from>
    <xdr:to>
      <xdr:col>41</xdr:col>
      <xdr:colOff>50800</xdr:colOff>
      <xdr:row>54</xdr:row>
      <xdr:rowOff>102426</xdr:rowOff>
    </xdr:to>
    <xdr:cxnSp macro="">
      <xdr:nvCxnSpPr>
        <xdr:cNvPr id="357" name="直線コネクタ 356"/>
        <xdr:cNvCxnSpPr/>
      </xdr:nvCxnSpPr>
      <xdr:spPr>
        <a:xfrm>
          <a:off x="6972300" y="8870938"/>
          <a:ext cx="889000" cy="4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58" name="フローチャート: 判断 357"/>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59" name="テキスト ボックス 358"/>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0" name="フローチャート: 判断 359"/>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1" name="テキスト ボックス 360"/>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114186</xdr:rowOff>
    </xdr:from>
    <xdr:to>
      <xdr:col>55</xdr:col>
      <xdr:colOff>50800</xdr:colOff>
      <xdr:row>53</xdr:row>
      <xdr:rowOff>44336</xdr:rowOff>
    </xdr:to>
    <xdr:sp macro="" textlink="">
      <xdr:nvSpPr>
        <xdr:cNvPr id="367" name="楕円 366"/>
        <xdr:cNvSpPr/>
      </xdr:nvSpPr>
      <xdr:spPr>
        <a:xfrm>
          <a:off x="10426700" y="90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137063</xdr:rowOff>
    </xdr:from>
    <xdr:ext cx="534377" cy="259045"/>
    <xdr:sp macro="" textlink="">
      <xdr:nvSpPr>
        <xdr:cNvPr id="368" name="普通建設事業費該当値テキスト"/>
        <xdr:cNvSpPr txBox="1"/>
      </xdr:nvSpPr>
      <xdr:spPr>
        <a:xfrm>
          <a:off x="10528300" y="88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40653</xdr:rowOff>
    </xdr:from>
    <xdr:to>
      <xdr:col>50</xdr:col>
      <xdr:colOff>165100</xdr:colOff>
      <xdr:row>54</xdr:row>
      <xdr:rowOff>142253</xdr:rowOff>
    </xdr:to>
    <xdr:sp macro="" textlink="">
      <xdr:nvSpPr>
        <xdr:cNvPr id="369" name="楕円 368"/>
        <xdr:cNvSpPr/>
      </xdr:nvSpPr>
      <xdr:spPr>
        <a:xfrm>
          <a:off x="9588500" y="92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158780</xdr:rowOff>
    </xdr:from>
    <xdr:ext cx="534377" cy="259045"/>
    <xdr:sp macro="" textlink="">
      <xdr:nvSpPr>
        <xdr:cNvPr id="370" name="テキスト ボックス 369"/>
        <xdr:cNvSpPr txBox="1"/>
      </xdr:nvSpPr>
      <xdr:spPr>
        <a:xfrm>
          <a:off x="9372111" y="907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141288</xdr:rowOff>
    </xdr:from>
    <xdr:to>
      <xdr:col>46</xdr:col>
      <xdr:colOff>38100</xdr:colOff>
      <xdr:row>54</xdr:row>
      <xdr:rowOff>71438</xdr:rowOff>
    </xdr:to>
    <xdr:sp macro="" textlink="">
      <xdr:nvSpPr>
        <xdr:cNvPr id="371" name="楕円 370"/>
        <xdr:cNvSpPr/>
      </xdr:nvSpPr>
      <xdr:spPr>
        <a:xfrm>
          <a:off x="8699500" y="922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87965</xdr:rowOff>
    </xdr:from>
    <xdr:ext cx="534377" cy="259045"/>
    <xdr:sp macro="" textlink="">
      <xdr:nvSpPr>
        <xdr:cNvPr id="372" name="テキスト ボックス 371"/>
        <xdr:cNvSpPr txBox="1"/>
      </xdr:nvSpPr>
      <xdr:spPr>
        <a:xfrm>
          <a:off x="8483111" y="900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51626</xdr:rowOff>
    </xdr:from>
    <xdr:to>
      <xdr:col>41</xdr:col>
      <xdr:colOff>101600</xdr:colOff>
      <xdr:row>54</xdr:row>
      <xdr:rowOff>153226</xdr:rowOff>
    </xdr:to>
    <xdr:sp macro="" textlink="">
      <xdr:nvSpPr>
        <xdr:cNvPr id="373" name="楕円 372"/>
        <xdr:cNvSpPr/>
      </xdr:nvSpPr>
      <xdr:spPr>
        <a:xfrm>
          <a:off x="7810500" y="93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169753</xdr:rowOff>
    </xdr:from>
    <xdr:ext cx="534377" cy="259045"/>
    <xdr:sp macro="" textlink="">
      <xdr:nvSpPr>
        <xdr:cNvPr id="374" name="テキスト ボックス 373"/>
        <xdr:cNvSpPr txBox="1"/>
      </xdr:nvSpPr>
      <xdr:spPr>
        <a:xfrm>
          <a:off x="7594111" y="908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76188</xdr:rowOff>
    </xdr:from>
    <xdr:to>
      <xdr:col>36</xdr:col>
      <xdr:colOff>165100</xdr:colOff>
      <xdr:row>52</xdr:row>
      <xdr:rowOff>6338</xdr:rowOff>
    </xdr:to>
    <xdr:sp macro="" textlink="">
      <xdr:nvSpPr>
        <xdr:cNvPr id="375" name="楕円 374"/>
        <xdr:cNvSpPr/>
      </xdr:nvSpPr>
      <xdr:spPr>
        <a:xfrm>
          <a:off x="6921500" y="882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22865</xdr:rowOff>
    </xdr:from>
    <xdr:ext cx="599010" cy="259045"/>
    <xdr:sp macro="" textlink="">
      <xdr:nvSpPr>
        <xdr:cNvPr id="376" name="テキスト ボックス 375"/>
        <xdr:cNvSpPr txBox="1"/>
      </xdr:nvSpPr>
      <xdr:spPr>
        <a:xfrm>
          <a:off x="6672795" y="859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0" name="直線コネクタ 399"/>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3" name="普通建設事業費 （ うち新規整備　）最大値テキスト"/>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4" name="直線コネクタ 403"/>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46698</xdr:rowOff>
    </xdr:from>
    <xdr:to>
      <xdr:col>55</xdr:col>
      <xdr:colOff>0</xdr:colOff>
      <xdr:row>78</xdr:row>
      <xdr:rowOff>167112</xdr:rowOff>
    </xdr:to>
    <xdr:cxnSp macro="">
      <xdr:nvCxnSpPr>
        <xdr:cNvPr id="405" name="直線コネクタ 404"/>
        <xdr:cNvCxnSpPr/>
      </xdr:nvCxnSpPr>
      <xdr:spPr>
        <a:xfrm flipV="1">
          <a:off x="9639300" y="13419798"/>
          <a:ext cx="838200" cy="12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6" name="普通建設事業費 （ うち新規整備　）平均値テキスト"/>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7" name="フローチャート: 判断 406"/>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167112</xdr:rowOff>
    </xdr:from>
    <xdr:to>
      <xdr:col>50</xdr:col>
      <xdr:colOff>114300</xdr:colOff>
      <xdr:row>79</xdr:row>
      <xdr:rowOff>16427</xdr:rowOff>
    </xdr:to>
    <xdr:cxnSp macro="">
      <xdr:nvCxnSpPr>
        <xdr:cNvPr id="408" name="直線コネクタ 407"/>
        <xdr:cNvCxnSpPr/>
      </xdr:nvCxnSpPr>
      <xdr:spPr>
        <a:xfrm flipV="1">
          <a:off x="8750300" y="13540212"/>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09" name="フローチャート: 判断 408"/>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0" name="テキスト ボックス 409"/>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150692</xdr:rowOff>
    </xdr:from>
    <xdr:to>
      <xdr:col>45</xdr:col>
      <xdr:colOff>177800</xdr:colOff>
      <xdr:row>79</xdr:row>
      <xdr:rowOff>16427</xdr:rowOff>
    </xdr:to>
    <xdr:cxnSp macro="">
      <xdr:nvCxnSpPr>
        <xdr:cNvPr id="411" name="直線コネクタ 410"/>
        <xdr:cNvCxnSpPr/>
      </xdr:nvCxnSpPr>
      <xdr:spPr>
        <a:xfrm>
          <a:off x="7861300" y="13009442"/>
          <a:ext cx="889000" cy="55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2" name="フローチャート: 判断 411"/>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3" name="テキスト ボックス 412"/>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101638</xdr:rowOff>
    </xdr:from>
    <xdr:to>
      <xdr:col>41</xdr:col>
      <xdr:colOff>50800</xdr:colOff>
      <xdr:row>75</xdr:row>
      <xdr:rowOff>150692</xdr:rowOff>
    </xdr:to>
    <xdr:cxnSp macro="">
      <xdr:nvCxnSpPr>
        <xdr:cNvPr id="414" name="直線コネクタ 413"/>
        <xdr:cNvCxnSpPr/>
      </xdr:nvCxnSpPr>
      <xdr:spPr>
        <a:xfrm>
          <a:off x="6972300" y="12274588"/>
          <a:ext cx="889000" cy="7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5" name="フローチャート: 判断 414"/>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6" name="テキスト ボックス 415"/>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7" name="フローチャート: 判断 416"/>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18" name="テキスト ボックス 417"/>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167348</xdr:rowOff>
    </xdr:from>
    <xdr:to>
      <xdr:col>55</xdr:col>
      <xdr:colOff>50800</xdr:colOff>
      <xdr:row>78</xdr:row>
      <xdr:rowOff>97498</xdr:rowOff>
    </xdr:to>
    <xdr:sp macro="" textlink="">
      <xdr:nvSpPr>
        <xdr:cNvPr id="424" name="楕円 423"/>
        <xdr:cNvSpPr/>
      </xdr:nvSpPr>
      <xdr:spPr>
        <a:xfrm>
          <a:off x="10426700" y="133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145775</xdr:rowOff>
    </xdr:from>
    <xdr:ext cx="469744" cy="259045"/>
    <xdr:sp macro="" textlink="">
      <xdr:nvSpPr>
        <xdr:cNvPr id="425" name="普通建設事業費 （ うち新規整備　）該当値テキスト"/>
        <xdr:cNvSpPr txBox="1"/>
      </xdr:nvSpPr>
      <xdr:spPr>
        <a:xfrm>
          <a:off x="10528300" y="1334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116312</xdr:rowOff>
    </xdr:from>
    <xdr:to>
      <xdr:col>50</xdr:col>
      <xdr:colOff>165100</xdr:colOff>
      <xdr:row>79</xdr:row>
      <xdr:rowOff>46462</xdr:rowOff>
    </xdr:to>
    <xdr:sp macro="" textlink="">
      <xdr:nvSpPr>
        <xdr:cNvPr id="426" name="楕円 425"/>
        <xdr:cNvSpPr/>
      </xdr:nvSpPr>
      <xdr:spPr>
        <a:xfrm>
          <a:off x="9588500" y="134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37589</xdr:rowOff>
    </xdr:from>
    <xdr:ext cx="469744" cy="259045"/>
    <xdr:sp macro="" textlink="">
      <xdr:nvSpPr>
        <xdr:cNvPr id="427" name="テキスト ボックス 426"/>
        <xdr:cNvSpPr txBox="1"/>
      </xdr:nvSpPr>
      <xdr:spPr>
        <a:xfrm>
          <a:off x="9404428" y="135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137077</xdr:rowOff>
    </xdr:from>
    <xdr:to>
      <xdr:col>46</xdr:col>
      <xdr:colOff>38100</xdr:colOff>
      <xdr:row>79</xdr:row>
      <xdr:rowOff>67227</xdr:rowOff>
    </xdr:to>
    <xdr:sp macro="" textlink="">
      <xdr:nvSpPr>
        <xdr:cNvPr id="428" name="楕円 427"/>
        <xdr:cNvSpPr/>
      </xdr:nvSpPr>
      <xdr:spPr>
        <a:xfrm>
          <a:off x="8699500" y="135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58354</xdr:rowOff>
    </xdr:from>
    <xdr:ext cx="469744" cy="259045"/>
    <xdr:sp macro="" textlink="">
      <xdr:nvSpPr>
        <xdr:cNvPr id="429" name="テキスト ボックス 428"/>
        <xdr:cNvSpPr txBox="1"/>
      </xdr:nvSpPr>
      <xdr:spPr>
        <a:xfrm>
          <a:off x="8515428" y="136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99892</xdr:rowOff>
    </xdr:from>
    <xdr:to>
      <xdr:col>41</xdr:col>
      <xdr:colOff>101600</xdr:colOff>
      <xdr:row>76</xdr:row>
      <xdr:rowOff>30042</xdr:rowOff>
    </xdr:to>
    <xdr:sp macro="" textlink="">
      <xdr:nvSpPr>
        <xdr:cNvPr id="430" name="楕円 429"/>
        <xdr:cNvSpPr/>
      </xdr:nvSpPr>
      <xdr:spPr>
        <a:xfrm>
          <a:off x="7810500" y="129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46569</xdr:rowOff>
    </xdr:from>
    <xdr:ext cx="534377" cy="259045"/>
    <xdr:sp macro="" textlink="">
      <xdr:nvSpPr>
        <xdr:cNvPr id="431" name="テキスト ボックス 430"/>
        <xdr:cNvSpPr txBox="1"/>
      </xdr:nvSpPr>
      <xdr:spPr>
        <a:xfrm>
          <a:off x="7594111" y="127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50838</xdr:rowOff>
    </xdr:from>
    <xdr:to>
      <xdr:col>36</xdr:col>
      <xdr:colOff>165100</xdr:colOff>
      <xdr:row>71</xdr:row>
      <xdr:rowOff>152438</xdr:rowOff>
    </xdr:to>
    <xdr:sp macro="" textlink="">
      <xdr:nvSpPr>
        <xdr:cNvPr id="432" name="楕円 431"/>
        <xdr:cNvSpPr/>
      </xdr:nvSpPr>
      <xdr:spPr>
        <a:xfrm>
          <a:off x="6921500" y="122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168965</xdr:rowOff>
    </xdr:from>
    <xdr:ext cx="534377" cy="259045"/>
    <xdr:sp macro="" textlink="">
      <xdr:nvSpPr>
        <xdr:cNvPr id="433" name="テキスト ボックス 432"/>
        <xdr:cNvSpPr txBox="1"/>
      </xdr:nvSpPr>
      <xdr:spPr>
        <a:xfrm>
          <a:off x="6705111" y="1199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59" name="直線コネクタ 458"/>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0" name="普通建設事業費 （ うち更新整備　）最小値テキスト"/>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1" name="直線コネクタ 460"/>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2" name="普通建設事業費 （ うち更新整備　）最大値テキスト"/>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3" name="直線コネクタ 462"/>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120366</xdr:rowOff>
    </xdr:from>
    <xdr:to>
      <xdr:col>55</xdr:col>
      <xdr:colOff>0</xdr:colOff>
      <xdr:row>94</xdr:row>
      <xdr:rowOff>34773</xdr:rowOff>
    </xdr:to>
    <xdr:cxnSp macro="">
      <xdr:nvCxnSpPr>
        <xdr:cNvPr id="464" name="直線コネクタ 463"/>
        <xdr:cNvCxnSpPr/>
      </xdr:nvCxnSpPr>
      <xdr:spPr>
        <a:xfrm flipV="1">
          <a:off x="9639300" y="15893766"/>
          <a:ext cx="838200" cy="25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65" name="普通建設事業費 （ うち更新整備　）平均値テキスト"/>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6" name="フローチャート: 判断 465"/>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144614</xdr:rowOff>
    </xdr:from>
    <xdr:to>
      <xdr:col>50</xdr:col>
      <xdr:colOff>114300</xdr:colOff>
      <xdr:row>94</xdr:row>
      <xdr:rowOff>34773</xdr:rowOff>
    </xdr:to>
    <xdr:cxnSp macro="">
      <xdr:nvCxnSpPr>
        <xdr:cNvPr id="467" name="直線コネクタ 466"/>
        <xdr:cNvCxnSpPr/>
      </xdr:nvCxnSpPr>
      <xdr:spPr>
        <a:xfrm>
          <a:off x="8750300" y="16089464"/>
          <a:ext cx="889000" cy="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68" name="フローチャート: 判断 467"/>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69" name="テキスト ボックス 468"/>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144614</xdr:rowOff>
    </xdr:from>
    <xdr:to>
      <xdr:col>45</xdr:col>
      <xdr:colOff>177800</xdr:colOff>
      <xdr:row>97</xdr:row>
      <xdr:rowOff>27147</xdr:rowOff>
    </xdr:to>
    <xdr:cxnSp macro="">
      <xdr:nvCxnSpPr>
        <xdr:cNvPr id="470" name="直線コネクタ 469"/>
        <xdr:cNvCxnSpPr/>
      </xdr:nvCxnSpPr>
      <xdr:spPr>
        <a:xfrm flipV="1">
          <a:off x="7861300" y="16089464"/>
          <a:ext cx="889000" cy="56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1" name="フローチャート: 判断 470"/>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2" name="テキスト ボックス 471"/>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27147</xdr:rowOff>
    </xdr:from>
    <xdr:to>
      <xdr:col>41</xdr:col>
      <xdr:colOff>50800</xdr:colOff>
      <xdr:row>97</xdr:row>
      <xdr:rowOff>84035</xdr:rowOff>
    </xdr:to>
    <xdr:cxnSp macro="">
      <xdr:nvCxnSpPr>
        <xdr:cNvPr id="473" name="直線コネクタ 472"/>
        <xdr:cNvCxnSpPr/>
      </xdr:nvCxnSpPr>
      <xdr:spPr>
        <a:xfrm flipV="1">
          <a:off x="6972300" y="16657797"/>
          <a:ext cx="889000" cy="5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4" name="フローチャート: 判断 473"/>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5" name="テキスト ボックス 474"/>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6" name="フローチャート: 判断 475"/>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7" name="テキスト ボックス 476"/>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69566</xdr:rowOff>
    </xdr:from>
    <xdr:to>
      <xdr:col>55</xdr:col>
      <xdr:colOff>50800</xdr:colOff>
      <xdr:row>92</xdr:row>
      <xdr:rowOff>171166</xdr:rowOff>
    </xdr:to>
    <xdr:sp macro="" textlink="">
      <xdr:nvSpPr>
        <xdr:cNvPr id="483" name="楕円 482"/>
        <xdr:cNvSpPr/>
      </xdr:nvSpPr>
      <xdr:spPr>
        <a:xfrm>
          <a:off x="10426700" y="1584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92443</xdr:rowOff>
    </xdr:from>
    <xdr:ext cx="534377" cy="259045"/>
    <xdr:sp macro="" textlink="">
      <xdr:nvSpPr>
        <xdr:cNvPr id="484" name="普通建設事業費 （ うち更新整備　）該当値テキスト"/>
        <xdr:cNvSpPr txBox="1"/>
      </xdr:nvSpPr>
      <xdr:spPr>
        <a:xfrm>
          <a:off x="10528300" y="156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155423</xdr:rowOff>
    </xdr:from>
    <xdr:to>
      <xdr:col>50</xdr:col>
      <xdr:colOff>165100</xdr:colOff>
      <xdr:row>94</xdr:row>
      <xdr:rowOff>85573</xdr:rowOff>
    </xdr:to>
    <xdr:sp macro="" textlink="">
      <xdr:nvSpPr>
        <xdr:cNvPr id="485" name="楕円 484"/>
        <xdr:cNvSpPr/>
      </xdr:nvSpPr>
      <xdr:spPr>
        <a:xfrm>
          <a:off x="9588500" y="161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102100</xdr:rowOff>
    </xdr:from>
    <xdr:ext cx="534377" cy="259045"/>
    <xdr:sp macro="" textlink="">
      <xdr:nvSpPr>
        <xdr:cNvPr id="486" name="テキスト ボックス 485"/>
        <xdr:cNvSpPr txBox="1"/>
      </xdr:nvSpPr>
      <xdr:spPr>
        <a:xfrm>
          <a:off x="9372111" y="158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93814</xdr:rowOff>
    </xdr:from>
    <xdr:to>
      <xdr:col>46</xdr:col>
      <xdr:colOff>38100</xdr:colOff>
      <xdr:row>94</xdr:row>
      <xdr:rowOff>23964</xdr:rowOff>
    </xdr:to>
    <xdr:sp macro="" textlink="">
      <xdr:nvSpPr>
        <xdr:cNvPr id="487" name="楕円 486"/>
        <xdr:cNvSpPr/>
      </xdr:nvSpPr>
      <xdr:spPr>
        <a:xfrm>
          <a:off x="8699500" y="160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40491</xdr:rowOff>
    </xdr:from>
    <xdr:ext cx="534377" cy="259045"/>
    <xdr:sp macro="" textlink="">
      <xdr:nvSpPr>
        <xdr:cNvPr id="488" name="テキスト ボックス 487"/>
        <xdr:cNvSpPr txBox="1"/>
      </xdr:nvSpPr>
      <xdr:spPr>
        <a:xfrm>
          <a:off x="8483111" y="158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147797</xdr:rowOff>
    </xdr:from>
    <xdr:to>
      <xdr:col>41</xdr:col>
      <xdr:colOff>101600</xdr:colOff>
      <xdr:row>97</xdr:row>
      <xdr:rowOff>77947</xdr:rowOff>
    </xdr:to>
    <xdr:sp macro="" textlink="">
      <xdr:nvSpPr>
        <xdr:cNvPr id="489" name="楕円 488"/>
        <xdr:cNvSpPr/>
      </xdr:nvSpPr>
      <xdr:spPr>
        <a:xfrm>
          <a:off x="7810500" y="166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69074</xdr:rowOff>
    </xdr:from>
    <xdr:ext cx="534377" cy="259045"/>
    <xdr:sp macro="" textlink="">
      <xdr:nvSpPr>
        <xdr:cNvPr id="490" name="テキスト ボックス 489"/>
        <xdr:cNvSpPr txBox="1"/>
      </xdr:nvSpPr>
      <xdr:spPr>
        <a:xfrm>
          <a:off x="7594111" y="166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33235</xdr:rowOff>
    </xdr:from>
    <xdr:to>
      <xdr:col>36</xdr:col>
      <xdr:colOff>165100</xdr:colOff>
      <xdr:row>97</xdr:row>
      <xdr:rowOff>134835</xdr:rowOff>
    </xdr:to>
    <xdr:sp macro="" textlink="">
      <xdr:nvSpPr>
        <xdr:cNvPr id="491" name="楕円 490"/>
        <xdr:cNvSpPr/>
      </xdr:nvSpPr>
      <xdr:spPr>
        <a:xfrm>
          <a:off x="6921500" y="166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125962</xdr:rowOff>
    </xdr:from>
    <xdr:ext cx="534377" cy="259045"/>
    <xdr:sp macro="" textlink="">
      <xdr:nvSpPr>
        <xdr:cNvPr id="492" name="テキスト ボックス 491"/>
        <xdr:cNvSpPr txBox="1"/>
      </xdr:nvSpPr>
      <xdr:spPr>
        <a:xfrm>
          <a:off x="6705111" y="167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4" name="直線コネクタ 513"/>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5" name="災害復旧事業費最小値テキスト"/>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7" name="災害復旧事業費最大値テキスト"/>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18" name="直線コネクタ 517"/>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128499</xdr:rowOff>
    </xdr:from>
    <xdr:to>
      <xdr:col>85</xdr:col>
      <xdr:colOff>127000</xdr:colOff>
      <xdr:row>38</xdr:row>
      <xdr:rowOff>59141</xdr:rowOff>
    </xdr:to>
    <xdr:cxnSp macro="">
      <xdr:nvCxnSpPr>
        <xdr:cNvPr id="519" name="直線コネクタ 518"/>
        <xdr:cNvCxnSpPr/>
      </xdr:nvCxnSpPr>
      <xdr:spPr>
        <a:xfrm>
          <a:off x="15481300" y="6472149"/>
          <a:ext cx="838200" cy="10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0" name="災害復旧事業費平均値テキスト"/>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1" name="フローチャート: 判断 520"/>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128499</xdr:rowOff>
    </xdr:from>
    <xdr:to>
      <xdr:col>81</xdr:col>
      <xdr:colOff>50800</xdr:colOff>
      <xdr:row>38</xdr:row>
      <xdr:rowOff>26040</xdr:rowOff>
    </xdr:to>
    <xdr:cxnSp macro="">
      <xdr:nvCxnSpPr>
        <xdr:cNvPr id="522" name="直線コネクタ 521"/>
        <xdr:cNvCxnSpPr/>
      </xdr:nvCxnSpPr>
      <xdr:spPr>
        <a:xfrm flipV="1">
          <a:off x="14592300" y="6472149"/>
          <a:ext cx="8890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3" name="フローチャート: 判断 522"/>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24" name="テキスト ボックス 523"/>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26040</xdr:rowOff>
    </xdr:from>
    <xdr:to>
      <xdr:col>76</xdr:col>
      <xdr:colOff>114300</xdr:colOff>
      <xdr:row>38</xdr:row>
      <xdr:rowOff>139700</xdr:rowOff>
    </xdr:to>
    <xdr:cxnSp macro="">
      <xdr:nvCxnSpPr>
        <xdr:cNvPr id="525" name="直線コネクタ 524"/>
        <xdr:cNvCxnSpPr/>
      </xdr:nvCxnSpPr>
      <xdr:spPr>
        <a:xfrm flipV="1">
          <a:off x="13703300" y="6541140"/>
          <a:ext cx="889000" cy="1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6" name="フローチャート: 判断 525"/>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7" name="テキスト ボックス 526"/>
        <xdr:cNvSpPr txBox="1"/>
      </xdr:nvSpPr>
      <xdr:spPr>
        <a:xfrm>
          <a:off x="14357428" y="66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29" name="フローチャート: 判断 528"/>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0" name="テキスト ボックス 529"/>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1" name="フローチャート: 判断 530"/>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2" name="テキスト ボックス 531"/>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xdr:rowOff>
    </xdr:from>
    <xdr:to>
      <xdr:col>85</xdr:col>
      <xdr:colOff>177800</xdr:colOff>
      <xdr:row>38</xdr:row>
      <xdr:rowOff>109941</xdr:rowOff>
    </xdr:to>
    <xdr:sp macro="" textlink="">
      <xdr:nvSpPr>
        <xdr:cNvPr id="538" name="楕円 537"/>
        <xdr:cNvSpPr/>
      </xdr:nvSpPr>
      <xdr:spPr>
        <a:xfrm>
          <a:off x="16268700" y="65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139168</xdr:rowOff>
    </xdr:from>
    <xdr:ext cx="469744" cy="259045"/>
    <xdr:sp macro="" textlink="">
      <xdr:nvSpPr>
        <xdr:cNvPr id="539" name="災害復旧事業費該当値テキスト"/>
        <xdr:cNvSpPr txBox="1"/>
      </xdr:nvSpPr>
      <xdr:spPr>
        <a:xfrm>
          <a:off x="16370300" y="63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77699</xdr:rowOff>
    </xdr:from>
    <xdr:to>
      <xdr:col>81</xdr:col>
      <xdr:colOff>101600</xdr:colOff>
      <xdr:row>38</xdr:row>
      <xdr:rowOff>7849</xdr:rowOff>
    </xdr:to>
    <xdr:sp macro="" textlink="">
      <xdr:nvSpPr>
        <xdr:cNvPr id="540" name="楕円 539"/>
        <xdr:cNvSpPr/>
      </xdr:nvSpPr>
      <xdr:spPr>
        <a:xfrm>
          <a:off x="15430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24376</xdr:rowOff>
    </xdr:from>
    <xdr:ext cx="469744" cy="259045"/>
    <xdr:sp macro="" textlink="">
      <xdr:nvSpPr>
        <xdr:cNvPr id="541" name="テキスト ボックス 540"/>
        <xdr:cNvSpPr txBox="1"/>
      </xdr:nvSpPr>
      <xdr:spPr>
        <a:xfrm>
          <a:off x="15246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146690</xdr:rowOff>
    </xdr:from>
    <xdr:to>
      <xdr:col>76</xdr:col>
      <xdr:colOff>165100</xdr:colOff>
      <xdr:row>38</xdr:row>
      <xdr:rowOff>76840</xdr:rowOff>
    </xdr:to>
    <xdr:sp macro="" textlink="">
      <xdr:nvSpPr>
        <xdr:cNvPr id="542" name="楕円 541"/>
        <xdr:cNvSpPr/>
      </xdr:nvSpPr>
      <xdr:spPr>
        <a:xfrm>
          <a:off x="14541500" y="64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93367</xdr:rowOff>
    </xdr:from>
    <xdr:ext cx="469744" cy="259045"/>
    <xdr:sp macro="" textlink="">
      <xdr:nvSpPr>
        <xdr:cNvPr id="543" name="テキスト ボックス 542"/>
        <xdr:cNvSpPr txBox="1"/>
      </xdr:nvSpPr>
      <xdr:spPr>
        <a:xfrm>
          <a:off x="14357428" y="626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0" name="直線コネクタ 619"/>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1" name="公債費最小値テキスト"/>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2" name="直線コネクタ 621"/>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3" name="公債費最大値テキスト"/>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4" name="直線コネクタ 623"/>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107988</xdr:rowOff>
    </xdr:from>
    <xdr:to>
      <xdr:col>85</xdr:col>
      <xdr:colOff>127000</xdr:colOff>
      <xdr:row>74</xdr:row>
      <xdr:rowOff>118059</xdr:rowOff>
    </xdr:to>
    <xdr:cxnSp macro="">
      <xdr:nvCxnSpPr>
        <xdr:cNvPr id="625" name="直線コネクタ 624"/>
        <xdr:cNvCxnSpPr/>
      </xdr:nvCxnSpPr>
      <xdr:spPr>
        <a:xfrm flipV="1">
          <a:off x="15481300" y="12795288"/>
          <a:ext cx="8382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6" name="公債費平均値テキスト"/>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7" name="フローチャート: 判断 626"/>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118059</xdr:rowOff>
    </xdr:from>
    <xdr:to>
      <xdr:col>81</xdr:col>
      <xdr:colOff>50800</xdr:colOff>
      <xdr:row>74</xdr:row>
      <xdr:rowOff>131915</xdr:rowOff>
    </xdr:to>
    <xdr:cxnSp macro="">
      <xdr:nvCxnSpPr>
        <xdr:cNvPr id="628" name="直線コネクタ 627"/>
        <xdr:cNvCxnSpPr/>
      </xdr:nvCxnSpPr>
      <xdr:spPr>
        <a:xfrm flipV="1">
          <a:off x="14592300" y="12805359"/>
          <a:ext cx="889000" cy="1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29" name="フローチャート: 判断 628"/>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0" name="テキスト ボックス 629"/>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126784</xdr:rowOff>
    </xdr:from>
    <xdr:to>
      <xdr:col>76</xdr:col>
      <xdr:colOff>114300</xdr:colOff>
      <xdr:row>74</xdr:row>
      <xdr:rowOff>131915</xdr:rowOff>
    </xdr:to>
    <xdr:cxnSp macro="">
      <xdr:nvCxnSpPr>
        <xdr:cNvPr id="631" name="直線コネクタ 630"/>
        <xdr:cNvCxnSpPr/>
      </xdr:nvCxnSpPr>
      <xdr:spPr>
        <a:xfrm>
          <a:off x="13703300" y="12814084"/>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2" name="フローチャート: 判断 631"/>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3" name="テキスト ボックス 632"/>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126784</xdr:rowOff>
    </xdr:from>
    <xdr:to>
      <xdr:col>71</xdr:col>
      <xdr:colOff>177800</xdr:colOff>
      <xdr:row>74</xdr:row>
      <xdr:rowOff>161734</xdr:rowOff>
    </xdr:to>
    <xdr:cxnSp macro="">
      <xdr:nvCxnSpPr>
        <xdr:cNvPr id="634" name="直線コネクタ 633"/>
        <xdr:cNvCxnSpPr/>
      </xdr:nvCxnSpPr>
      <xdr:spPr>
        <a:xfrm flipV="1">
          <a:off x="12814300" y="12814084"/>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5" name="フローチャート: 判断 634"/>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6" name="テキスト ボックス 635"/>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7" name="フローチャート: 判断 636"/>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38" name="テキスト ボックス 637"/>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57188</xdr:rowOff>
    </xdr:from>
    <xdr:to>
      <xdr:col>85</xdr:col>
      <xdr:colOff>177800</xdr:colOff>
      <xdr:row>74</xdr:row>
      <xdr:rowOff>158788</xdr:rowOff>
    </xdr:to>
    <xdr:sp macro="" textlink="">
      <xdr:nvSpPr>
        <xdr:cNvPr id="644" name="楕円 643"/>
        <xdr:cNvSpPr/>
      </xdr:nvSpPr>
      <xdr:spPr>
        <a:xfrm>
          <a:off x="16268700" y="127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80065</xdr:rowOff>
    </xdr:from>
    <xdr:ext cx="534377" cy="259045"/>
    <xdr:sp macro="" textlink="">
      <xdr:nvSpPr>
        <xdr:cNvPr id="645" name="公債費該当値テキスト"/>
        <xdr:cNvSpPr txBox="1"/>
      </xdr:nvSpPr>
      <xdr:spPr>
        <a:xfrm>
          <a:off x="16370300" y="125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67259</xdr:rowOff>
    </xdr:from>
    <xdr:to>
      <xdr:col>81</xdr:col>
      <xdr:colOff>101600</xdr:colOff>
      <xdr:row>74</xdr:row>
      <xdr:rowOff>168859</xdr:rowOff>
    </xdr:to>
    <xdr:sp macro="" textlink="">
      <xdr:nvSpPr>
        <xdr:cNvPr id="646" name="楕円 645"/>
        <xdr:cNvSpPr/>
      </xdr:nvSpPr>
      <xdr:spPr>
        <a:xfrm>
          <a:off x="15430500" y="1275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13936</xdr:rowOff>
    </xdr:from>
    <xdr:ext cx="534377" cy="259045"/>
    <xdr:sp macro="" textlink="">
      <xdr:nvSpPr>
        <xdr:cNvPr id="647" name="テキスト ボックス 646"/>
        <xdr:cNvSpPr txBox="1"/>
      </xdr:nvSpPr>
      <xdr:spPr>
        <a:xfrm>
          <a:off x="15214111" y="1252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81115</xdr:rowOff>
    </xdr:from>
    <xdr:to>
      <xdr:col>76</xdr:col>
      <xdr:colOff>165100</xdr:colOff>
      <xdr:row>75</xdr:row>
      <xdr:rowOff>11265</xdr:rowOff>
    </xdr:to>
    <xdr:sp macro="" textlink="">
      <xdr:nvSpPr>
        <xdr:cNvPr id="648" name="楕円 647"/>
        <xdr:cNvSpPr/>
      </xdr:nvSpPr>
      <xdr:spPr>
        <a:xfrm>
          <a:off x="14541500" y="127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27792</xdr:rowOff>
    </xdr:from>
    <xdr:ext cx="534377" cy="259045"/>
    <xdr:sp macro="" textlink="">
      <xdr:nvSpPr>
        <xdr:cNvPr id="649" name="テキスト ボックス 648"/>
        <xdr:cNvSpPr txBox="1"/>
      </xdr:nvSpPr>
      <xdr:spPr>
        <a:xfrm>
          <a:off x="14325111" y="125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75984</xdr:rowOff>
    </xdr:from>
    <xdr:to>
      <xdr:col>72</xdr:col>
      <xdr:colOff>38100</xdr:colOff>
      <xdr:row>75</xdr:row>
      <xdr:rowOff>6134</xdr:rowOff>
    </xdr:to>
    <xdr:sp macro="" textlink="">
      <xdr:nvSpPr>
        <xdr:cNvPr id="650" name="楕円 649"/>
        <xdr:cNvSpPr/>
      </xdr:nvSpPr>
      <xdr:spPr>
        <a:xfrm>
          <a:off x="13652500" y="127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22661</xdr:rowOff>
    </xdr:from>
    <xdr:ext cx="534377" cy="259045"/>
    <xdr:sp macro="" textlink="">
      <xdr:nvSpPr>
        <xdr:cNvPr id="651" name="テキスト ボックス 650"/>
        <xdr:cNvSpPr txBox="1"/>
      </xdr:nvSpPr>
      <xdr:spPr>
        <a:xfrm>
          <a:off x="13436111" y="125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110934</xdr:rowOff>
    </xdr:from>
    <xdr:to>
      <xdr:col>67</xdr:col>
      <xdr:colOff>101600</xdr:colOff>
      <xdr:row>75</xdr:row>
      <xdr:rowOff>41084</xdr:rowOff>
    </xdr:to>
    <xdr:sp macro="" textlink="">
      <xdr:nvSpPr>
        <xdr:cNvPr id="652" name="楕円 651"/>
        <xdr:cNvSpPr/>
      </xdr:nvSpPr>
      <xdr:spPr>
        <a:xfrm>
          <a:off x="12763500" y="127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57611</xdr:rowOff>
    </xdr:from>
    <xdr:ext cx="534377" cy="259045"/>
    <xdr:sp macro="" textlink="">
      <xdr:nvSpPr>
        <xdr:cNvPr id="653" name="テキスト ボックス 652"/>
        <xdr:cNvSpPr txBox="1"/>
      </xdr:nvSpPr>
      <xdr:spPr>
        <a:xfrm>
          <a:off x="12547111" y="125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5" name="直線コネクタ 674"/>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6" name="積立金最小値テキスト"/>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7" name="直線コネクタ 676"/>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78" name="積立金最大値テキスト"/>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79" name="直線コネクタ 678"/>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28142</xdr:rowOff>
    </xdr:from>
    <xdr:to>
      <xdr:col>85</xdr:col>
      <xdr:colOff>127000</xdr:colOff>
      <xdr:row>97</xdr:row>
      <xdr:rowOff>38036</xdr:rowOff>
    </xdr:to>
    <xdr:cxnSp macro="">
      <xdr:nvCxnSpPr>
        <xdr:cNvPr id="680" name="直線コネクタ 679"/>
        <xdr:cNvCxnSpPr/>
      </xdr:nvCxnSpPr>
      <xdr:spPr>
        <a:xfrm>
          <a:off x="15481300" y="16658792"/>
          <a:ext cx="8382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1" name="積立金平均値テキスト"/>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2" name="フローチャート: 判断 681"/>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34654</xdr:rowOff>
    </xdr:from>
    <xdr:to>
      <xdr:col>81</xdr:col>
      <xdr:colOff>50800</xdr:colOff>
      <xdr:row>97</xdr:row>
      <xdr:rowOff>28142</xdr:rowOff>
    </xdr:to>
    <xdr:cxnSp macro="">
      <xdr:nvCxnSpPr>
        <xdr:cNvPr id="683" name="直線コネクタ 682"/>
        <xdr:cNvCxnSpPr/>
      </xdr:nvCxnSpPr>
      <xdr:spPr>
        <a:xfrm>
          <a:off x="14592300" y="16493854"/>
          <a:ext cx="889000" cy="16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4" name="フローチャート: 判断 683"/>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5" name="テキスト ボックス 684"/>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34654</xdr:rowOff>
    </xdr:from>
    <xdr:to>
      <xdr:col>76</xdr:col>
      <xdr:colOff>114300</xdr:colOff>
      <xdr:row>96</xdr:row>
      <xdr:rowOff>150061</xdr:rowOff>
    </xdr:to>
    <xdr:cxnSp macro="">
      <xdr:nvCxnSpPr>
        <xdr:cNvPr id="686" name="直線コネクタ 685"/>
        <xdr:cNvCxnSpPr/>
      </xdr:nvCxnSpPr>
      <xdr:spPr>
        <a:xfrm flipV="1">
          <a:off x="13703300" y="16493854"/>
          <a:ext cx="889000" cy="1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7" name="フローチャート: 判断 686"/>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88" name="テキスト ボックス 687"/>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150061</xdr:rowOff>
    </xdr:from>
    <xdr:to>
      <xdr:col>71</xdr:col>
      <xdr:colOff>177800</xdr:colOff>
      <xdr:row>97</xdr:row>
      <xdr:rowOff>53015</xdr:rowOff>
    </xdr:to>
    <xdr:cxnSp macro="">
      <xdr:nvCxnSpPr>
        <xdr:cNvPr id="689" name="直線コネクタ 688"/>
        <xdr:cNvCxnSpPr/>
      </xdr:nvCxnSpPr>
      <xdr:spPr>
        <a:xfrm flipV="1">
          <a:off x="12814300" y="16609261"/>
          <a:ext cx="889000" cy="7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0" name="フローチャート: 判断 689"/>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1" name="テキスト ボックス 690"/>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2" name="フローチャート: 判断 691"/>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3" name="テキスト ボックス 692"/>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158686</xdr:rowOff>
    </xdr:from>
    <xdr:to>
      <xdr:col>85</xdr:col>
      <xdr:colOff>177800</xdr:colOff>
      <xdr:row>97</xdr:row>
      <xdr:rowOff>88836</xdr:rowOff>
    </xdr:to>
    <xdr:sp macro="" textlink="">
      <xdr:nvSpPr>
        <xdr:cNvPr id="699" name="楕円 698"/>
        <xdr:cNvSpPr/>
      </xdr:nvSpPr>
      <xdr:spPr>
        <a:xfrm>
          <a:off x="16268700" y="1661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10113</xdr:rowOff>
    </xdr:from>
    <xdr:ext cx="534377" cy="259045"/>
    <xdr:sp macro="" textlink="">
      <xdr:nvSpPr>
        <xdr:cNvPr id="700" name="積立金該当値テキスト"/>
        <xdr:cNvSpPr txBox="1"/>
      </xdr:nvSpPr>
      <xdr:spPr>
        <a:xfrm>
          <a:off x="16370300" y="164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148792</xdr:rowOff>
    </xdr:from>
    <xdr:to>
      <xdr:col>81</xdr:col>
      <xdr:colOff>101600</xdr:colOff>
      <xdr:row>97</xdr:row>
      <xdr:rowOff>78942</xdr:rowOff>
    </xdr:to>
    <xdr:sp macro="" textlink="">
      <xdr:nvSpPr>
        <xdr:cNvPr id="701" name="楕円 700"/>
        <xdr:cNvSpPr/>
      </xdr:nvSpPr>
      <xdr:spPr>
        <a:xfrm>
          <a:off x="15430500" y="166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95469</xdr:rowOff>
    </xdr:from>
    <xdr:ext cx="534377" cy="259045"/>
    <xdr:sp macro="" textlink="">
      <xdr:nvSpPr>
        <xdr:cNvPr id="702" name="テキスト ボックス 701"/>
        <xdr:cNvSpPr txBox="1"/>
      </xdr:nvSpPr>
      <xdr:spPr>
        <a:xfrm>
          <a:off x="15214111" y="1638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155304</xdr:rowOff>
    </xdr:from>
    <xdr:to>
      <xdr:col>76</xdr:col>
      <xdr:colOff>165100</xdr:colOff>
      <xdr:row>96</xdr:row>
      <xdr:rowOff>85454</xdr:rowOff>
    </xdr:to>
    <xdr:sp macro="" textlink="">
      <xdr:nvSpPr>
        <xdr:cNvPr id="703" name="楕円 702"/>
        <xdr:cNvSpPr/>
      </xdr:nvSpPr>
      <xdr:spPr>
        <a:xfrm>
          <a:off x="14541500" y="164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101981</xdr:rowOff>
    </xdr:from>
    <xdr:ext cx="534377" cy="259045"/>
    <xdr:sp macro="" textlink="">
      <xdr:nvSpPr>
        <xdr:cNvPr id="704" name="テキスト ボックス 703"/>
        <xdr:cNvSpPr txBox="1"/>
      </xdr:nvSpPr>
      <xdr:spPr>
        <a:xfrm>
          <a:off x="14325111" y="162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99261</xdr:rowOff>
    </xdr:from>
    <xdr:to>
      <xdr:col>72</xdr:col>
      <xdr:colOff>38100</xdr:colOff>
      <xdr:row>97</xdr:row>
      <xdr:rowOff>29411</xdr:rowOff>
    </xdr:to>
    <xdr:sp macro="" textlink="">
      <xdr:nvSpPr>
        <xdr:cNvPr id="705" name="楕円 704"/>
        <xdr:cNvSpPr/>
      </xdr:nvSpPr>
      <xdr:spPr>
        <a:xfrm>
          <a:off x="13652500" y="165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45938</xdr:rowOff>
    </xdr:from>
    <xdr:ext cx="534377" cy="259045"/>
    <xdr:sp macro="" textlink="">
      <xdr:nvSpPr>
        <xdr:cNvPr id="706" name="テキスト ボックス 705"/>
        <xdr:cNvSpPr txBox="1"/>
      </xdr:nvSpPr>
      <xdr:spPr>
        <a:xfrm>
          <a:off x="13436111" y="163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2215</xdr:rowOff>
    </xdr:from>
    <xdr:to>
      <xdr:col>67</xdr:col>
      <xdr:colOff>101600</xdr:colOff>
      <xdr:row>97</xdr:row>
      <xdr:rowOff>103815</xdr:rowOff>
    </xdr:to>
    <xdr:sp macro="" textlink="">
      <xdr:nvSpPr>
        <xdr:cNvPr id="707" name="楕円 706"/>
        <xdr:cNvSpPr/>
      </xdr:nvSpPr>
      <xdr:spPr>
        <a:xfrm>
          <a:off x="12763500" y="166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120342</xdr:rowOff>
    </xdr:from>
    <xdr:ext cx="534377" cy="259045"/>
    <xdr:sp macro="" textlink="">
      <xdr:nvSpPr>
        <xdr:cNvPr id="708" name="テキスト ボックス 707"/>
        <xdr:cNvSpPr txBox="1"/>
      </xdr:nvSpPr>
      <xdr:spPr>
        <a:xfrm>
          <a:off x="12547111" y="164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2" name="直線コネクタ 731"/>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5" name="投資及び出資金最大値テキスト"/>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6" name="直線コネクタ 735"/>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38" name="投資及び出資金平均値テキスト"/>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39" name="フローチャート: 判断 738"/>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156337</xdr:rowOff>
    </xdr:from>
    <xdr:to>
      <xdr:col>111</xdr:col>
      <xdr:colOff>177800</xdr:colOff>
      <xdr:row>39</xdr:row>
      <xdr:rowOff>44450</xdr:rowOff>
    </xdr:to>
    <xdr:cxnSp macro="">
      <xdr:nvCxnSpPr>
        <xdr:cNvPr id="740" name="直線コネクタ 739"/>
        <xdr:cNvCxnSpPr/>
      </xdr:nvCxnSpPr>
      <xdr:spPr>
        <a:xfrm>
          <a:off x="20434300" y="6328537"/>
          <a:ext cx="889000" cy="40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1" name="フローチャート: 判断 740"/>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2" name="テキスト ボックス 741"/>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61722</xdr:rowOff>
    </xdr:from>
    <xdr:to>
      <xdr:col>107</xdr:col>
      <xdr:colOff>50800</xdr:colOff>
      <xdr:row>36</xdr:row>
      <xdr:rowOff>156337</xdr:rowOff>
    </xdr:to>
    <xdr:cxnSp macro="">
      <xdr:nvCxnSpPr>
        <xdr:cNvPr id="743" name="直線コネクタ 742"/>
        <xdr:cNvCxnSpPr/>
      </xdr:nvCxnSpPr>
      <xdr:spPr>
        <a:xfrm>
          <a:off x="19545300" y="6062472"/>
          <a:ext cx="889000" cy="2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4" name="フローチャート: 判断 743"/>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5" name="テキスト ボックス 744"/>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61722</xdr:rowOff>
    </xdr:from>
    <xdr:to>
      <xdr:col>102</xdr:col>
      <xdr:colOff>114300</xdr:colOff>
      <xdr:row>39</xdr:row>
      <xdr:rowOff>42164</xdr:rowOff>
    </xdr:to>
    <xdr:cxnSp macro="">
      <xdr:nvCxnSpPr>
        <xdr:cNvPr id="746" name="直線コネクタ 745"/>
        <xdr:cNvCxnSpPr/>
      </xdr:nvCxnSpPr>
      <xdr:spPr>
        <a:xfrm flipV="1">
          <a:off x="18656300" y="6062472"/>
          <a:ext cx="889000" cy="66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7" name="フローチャート: 判断 746"/>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48" name="テキスト ボックス 747"/>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49" name="フローチャート: 判断 748"/>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0" name="テキスト ボックス 749"/>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105537</xdr:rowOff>
    </xdr:from>
    <xdr:to>
      <xdr:col>107</xdr:col>
      <xdr:colOff>101600</xdr:colOff>
      <xdr:row>37</xdr:row>
      <xdr:rowOff>35687</xdr:rowOff>
    </xdr:to>
    <xdr:sp macro="" textlink="">
      <xdr:nvSpPr>
        <xdr:cNvPr id="760" name="楕円 759"/>
        <xdr:cNvSpPr/>
      </xdr:nvSpPr>
      <xdr:spPr>
        <a:xfrm>
          <a:off x="20383500" y="62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52214</xdr:rowOff>
    </xdr:from>
    <xdr:ext cx="469744" cy="259045"/>
    <xdr:sp macro="" textlink="">
      <xdr:nvSpPr>
        <xdr:cNvPr id="761" name="テキスト ボックス 760"/>
        <xdr:cNvSpPr txBox="1"/>
      </xdr:nvSpPr>
      <xdr:spPr>
        <a:xfrm>
          <a:off x="20199428" y="605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10922</xdr:rowOff>
    </xdr:from>
    <xdr:to>
      <xdr:col>102</xdr:col>
      <xdr:colOff>165100</xdr:colOff>
      <xdr:row>35</xdr:row>
      <xdr:rowOff>112522</xdr:rowOff>
    </xdr:to>
    <xdr:sp macro="" textlink="">
      <xdr:nvSpPr>
        <xdr:cNvPr id="762" name="楕円 761"/>
        <xdr:cNvSpPr/>
      </xdr:nvSpPr>
      <xdr:spPr>
        <a:xfrm>
          <a:off x="19494500" y="60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129049</xdr:rowOff>
    </xdr:from>
    <xdr:ext cx="469744" cy="259045"/>
    <xdr:sp macro="" textlink="">
      <xdr:nvSpPr>
        <xdr:cNvPr id="763" name="テキスト ボックス 762"/>
        <xdr:cNvSpPr txBox="1"/>
      </xdr:nvSpPr>
      <xdr:spPr>
        <a:xfrm>
          <a:off x="19310428" y="57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162814</xdr:rowOff>
    </xdr:from>
    <xdr:to>
      <xdr:col>98</xdr:col>
      <xdr:colOff>38100</xdr:colOff>
      <xdr:row>39</xdr:row>
      <xdr:rowOff>92964</xdr:rowOff>
    </xdr:to>
    <xdr:sp macro="" textlink="">
      <xdr:nvSpPr>
        <xdr:cNvPr id="764" name="楕円 763"/>
        <xdr:cNvSpPr/>
      </xdr:nvSpPr>
      <xdr:spPr>
        <a:xfrm>
          <a:off x="18605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84091</xdr:rowOff>
    </xdr:from>
    <xdr:ext cx="313932" cy="259045"/>
    <xdr:sp macro="" textlink="">
      <xdr:nvSpPr>
        <xdr:cNvPr id="765" name="テキスト ボックス 764"/>
        <xdr:cNvSpPr txBox="1"/>
      </xdr:nvSpPr>
      <xdr:spPr>
        <a:xfrm>
          <a:off x="18499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89" name="直線コネクタ 788"/>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2" name="貸付金最大値テキスト"/>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3" name="直線コネクタ 792"/>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49</xdr:row>
      <xdr:rowOff>123317</xdr:rowOff>
    </xdr:from>
    <xdr:to>
      <xdr:col>116</xdr:col>
      <xdr:colOff>63500</xdr:colOff>
      <xdr:row>49</xdr:row>
      <xdr:rowOff>163246</xdr:rowOff>
    </xdr:to>
    <xdr:cxnSp macro="">
      <xdr:nvCxnSpPr>
        <xdr:cNvPr id="794" name="直線コネクタ 793"/>
        <xdr:cNvCxnSpPr/>
      </xdr:nvCxnSpPr>
      <xdr:spPr>
        <a:xfrm flipV="1">
          <a:off x="21323300" y="8524367"/>
          <a:ext cx="8382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795" name="貸付金平均値テキスト"/>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6" name="フローチャート: 判断 795"/>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49</xdr:row>
      <xdr:rowOff>163246</xdr:rowOff>
    </xdr:from>
    <xdr:to>
      <xdr:col>111</xdr:col>
      <xdr:colOff>177800</xdr:colOff>
      <xdr:row>50</xdr:row>
      <xdr:rowOff>5245</xdr:rowOff>
    </xdr:to>
    <xdr:cxnSp macro="">
      <xdr:nvCxnSpPr>
        <xdr:cNvPr id="797" name="直線コネクタ 796"/>
        <xdr:cNvCxnSpPr/>
      </xdr:nvCxnSpPr>
      <xdr:spPr>
        <a:xfrm flipV="1">
          <a:off x="20434300" y="8564296"/>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798" name="フローチャート: 判断 797"/>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799" name="テキスト ボックス 798"/>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5245</xdr:rowOff>
    </xdr:from>
    <xdr:to>
      <xdr:col>107</xdr:col>
      <xdr:colOff>50800</xdr:colOff>
      <xdr:row>50</xdr:row>
      <xdr:rowOff>49175</xdr:rowOff>
    </xdr:to>
    <xdr:cxnSp macro="">
      <xdr:nvCxnSpPr>
        <xdr:cNvPr id="800" name="直線コネクタ 799"/>
        <xdr:cNvCxnSpPr/>
      </xdr:nvCxnSpPr>
      <xdr:spPr>
        <a:xfrm flipV="1">
          <a:off x="19545300" y="8577745"/>
          <a:ext cx="889000" cy="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1" name="フローチャート: 判断 800"/>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2" name="テキスト ボックス 801"/>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49175</xdr:rowOff>
    </xdr:from>
    <xdr:to>
      <xdr:col>102</xdr:col>
      <xdr:colOff>114300</xdr:colOff>
      <xdr:row>50</xdr:row>
      <xdr:rowOff>72987</xdr:rowOff>
    </xdr:to>
    <xdr:cxnSp macro="">
      <xdr:nvCxnSpPr>
        <xdr:cNvPr id="803" name="直線コネクタ 802"/>
        <xdr:cNvCxnSpPr/>
      </xdr:nvCxnSpPr>
      <xdr:spPr>
        <a:xfrm flipV="1">
          <a:off x="18656300" y="8621675"/>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4" name="フローチャート: 判断 803"/>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05" name="テキスト ボックス 804"/>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6" name="フローチャート: 判断 805"/>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07" name="テキスト ボックス 806"/>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72517</xdr:rowOff>
    </xdr:from>
    <xdr:to>
      <xdr:col>116</xdr:col>
      <xdr:colOff>114300</xdr:colOff>
      <xdr:row>50</xdr:row>
      <xdr:rowOff>2667</xdr:rowOff>
    </xdr:to>
    <xdr:sp macro="" textlink="">
      <xdr:nvSpPr>
        <xdr:cNvPr id="813" name="楕円 812"/>
        <xdr:cNvSpPr/>
      </xdr:nvSpPr>
      <xdr:spPr>
        <a:xfrm>
          <a:off x="22110700" y="84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25544</xdr:rowOff>
    </xdr:from>
    <xdr:ext cx="534377" cy="259045"/>
    <xdr:sp macro="" textlink="">
      <xdr:nvSpPr>
        <xdr:cNvPr id="814" name="貸付金該当値テキスト"/>
        <xdr:cNvSpPr txBox="1"/>
      </xdr:nvSpPr>
      <xdr:spPr>
        <a:xfrm>
          <a:off x="22212300" y="84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112446</xdr:rowOff>
    </xdr:from>
    <xdr:to>
      <xdr:col>112</xdr:col>
      <xdr:colOff>38100</xdr:colOff>
      <xdr:row>50</xdr:row>
      <xdr:rowOff>42596</xdr:rowOff>
    </xdr:to>
    <xdr:sp macro="" textlink="">
      <xdr:nvSpPr>
        <xdr:cNvPr id="815" name="楕円 814"/>
        <xdr:cNvSpPr/>
      </xdr:nvSpPr>
      <xdr:spPr>
        <a:xfrm>
          <a:off x="21272500" y="85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59123</xdr:rowOff>
    </xdr:from>
    <xdr:ext cx="534377" cy="259045"/>
    <xdr:sp macro="" textlink="">
      <xdr:nvSpPr>
        <xdr:cNvPr id="816" name="テキスト ボックス 815"/>
        <xdr:cNvSpPr txBox="1"/>
      </xdr:nvSpPr>
      <xdr:spPr>
        <a:xfrm>
          <a:off x="21056111" y="828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125895</xdr:rowOff>
    </xdr:from>
    <xdr:to>
      <xdr:col>107</xdr:col>
      <xdr:colOff>101600</xdr:colOff>
      <xdr:row>50</xdr:row>
      <xdr:rowOff>56045</xdr:rowOff>
    </xdr:to>
    <xdr:sp macro="" textlink="">
      <xdr:nvSpPr>
        <xdr:cNvPr id="817" name="楕円 816"/>
        <xdr:cNvSpPr/>
      </xdr:nvSpPr>
      <xdr:spPr>
        <a:xfrm>
          <a:off x="20383500" y="85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72572</xdr:rowOff>
    </xdr:from>
    <xdr:ext cx="534377" cy="259045"/>
    <xdr:sp macro="" textlink="">
      <xdr:nvSpPr>
        <xdr:cNvPr id="818" name="テキスト ボックス 817"/>
        <xdr:cNvSpPr txBox="1"/>
      </xdr:nvSpPr>
      <xdr:spPr>
        <a:xfrm>
          <a:off x="20167111" y="83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169825</xdr:rowOff>
    </xdr:from>
    <xdr:to>
      <xdr:col>102</xdr:col>
      <xdr:colOff>165100</xdr:colOff>
      <xdr:row>50</xdr:row>
      <xdr:rowOff>99975</xdr:rowOff>
    </xdr:to>
    <xdr:sp macro="" textlink="">
      <xdr:nvSpPr>
        <xdr:cNvPr id="819" name="楕円 818"/>
        <xdr:cNvSpPr/>
      </xdr:nvSpPr>
      <xdr:spPr>
        <a:xfrm>
          <a:off x="19494500" y="85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48</xdr:row>
      <xdr:rowOff>116502</xdr:rowOff>
    </xdr:from>
    <xdr:ext cx="534377" cy="259045"/>
    <xdr:sp macro="" textlink="">
      <xdr:nvSpPr>
        <xdr:cNvPr id="820" name="テキスト ボックス 819"/>
        <xdr:cNvSpPr txBox="1"/>
      </xdr:nvSpPr>
      <xdr:spPr>
        <a:xfrm>
          <a:off x="19278111" y="834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22187</xdr:rowOff>
    </xdr:from>
    <xdr:to>
      <xdr:col>98</xdr:col>
      <xdr:colOff>38100</xdr:colOff>
      <xdr:row>50</xdr:row>
      <xdr:rowOff>123787</xdr:rowOff>
    </xdr:to>
    <xdr:sp macro="" textlink="">
      <xdr:nvSpPr>
        <xdr:cNvPr id="821" name="楕円 820"/>
        <xdr:cNvSpPr/>
      </xdr:nvSpPr>
      <xdr:spPr>
        <a:xfrm>
          <a:off x="18605500" y="85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140314</xdr:rowOff>
    </xdr:from>
    <xdr:ext cx="534377" cy="259045"/>
    <xdr:sp macro="" textlink="">
      <xdr:nvSpPr>
        <xdr:cNvPr id="822" name="テキスト ボックス 821"/>
        <xdr:cNvSpPr txBox="1"/>
      </xdr:nvSpPr>
      <xdr:spPr>
        <a:xfrm>
          <a:off x="18389111" y="836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3" name="テキスト ボックス 842"/>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5" name="テキスト ボックス 844"/>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49" name="直線コネクタ 848"/>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0" name="繰出金最小値テキスト"/>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1" name="直線コネクタ 850"/>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2" name="繰出金最大値テキスト"/>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3" name="直線コネクタ 852"/>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122849</xdr:rowOff>
    </xdr:from>
    <xdr:to>
      <xdr:col>116</xdr:col>
      <xdr:colOff>63500</xdr:colOff>
      <xdr:row>74</xdr:row>
      <xdr:rowOff>157824</xdr:rowOff>
    </xdr:to>
    <xdr:cxnSp macro="">
      <xdr:nvCxnSpPr>
        <xdr:cNvPr id="854" name="直線コネクタ 853"/>
        <xdr:cNvCxnSpPr/>
      </xdr:nvCxnSpPr>
      <xdr:spPr>
        <a:xfrm flipV="1">
          <a:off x="21323300" y="12810149"/>
          <a:ext cx="8382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5" name="繰出金平均値テキスト"/>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6" name="フローチャート: 判断 855"/>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157824</xdr:rowOff>
    </xdr:from>
    <xdr:to>
      <xdr:col>111</xdr:col>
      <xdr:colOff>177800</xdr:colOff>
      <xdr:row>75</xdr:row>
      <xdr:rowOff>287</xdr:rowOff>
    </xdr:to>
    <xdr:cxnSp macro="">
      <xdr:nvCxnSpPr>
        <xdr:cNvPr id="857" name="直線コネクタ 856"/>
        <xdr:cNvCxnSpPr/>
      </xdr:nvCxnSpPr>
      <xdr:spPr>
        <a:xfrm flipV="1">
          <a:off x="20434300" y="12845124"/>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58" name="フローチャート: 判断 857"/>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59" name="テキスト ボックス 858"/>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287</xdr:rowOff>
    </xdr:from>
    <xdr:to>
      <xdr:col>107</xdr:col>
      <xdr:colOff>50800</xdr:colOff>
      <xdr:row>75</xdr:row>
      <xdr:rowOff>33401</xdr:rowOff>
    </xdr:to>
    <xdr:cxnSp macro="">
      <xdr:nvCxnSpPr>
        <xdr:cNvPr id="860" name="直線コネクタ 859"/>
        <xdr:cNvCxnSpPr/>
      </xdr:nvCxnSpPr>
      <xdr:spPr>
        <a:xfrm flipV="1">
          <a:off x="19545300" y="12859037"/>
          <a:ext cx="889000" cy="3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1" name="フローチャート: 判断 860"/>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2" name="テキスト ボックス 861"/>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132776</xdr:rowOff>
    </xdr:from>
    <xdr:to>
      <xdr:col>102</xdr:col>
      <xdr:colOff>114300</xdr:colOff>
      <xdr:row>75</xdr:row>
      <xdr:rowOff>33401</xdr:rowOff>
    </xdr:to>
    <xdr:cxnSp macro="">
      <xdr:nvCxnSpPr>
        <xdr:cNvPr id="863" name="直線コネクタ 862"/>
        <xdr:cNvCxnSpPr/>
      </xdr:nvCxnSpPr>
      <xdr:spPr>
        <a:xfrm>
          <a:off x="18656300" y="12477176"/>
          <a:ext cx="889000" cy="4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4" name="フローチャート: 判断 863"/>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5" name="テキスト ボックス 864"/>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6" name="フローチャート: 判断 865"/>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7" name="テキスト ボックス 866"/>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72049</xdr:rowOff>
    </xdr:from>
    <xdr:to>
      <xdr:col>116</xdr:col>
      <xdr:colOff>114300</xdr:colOff>
      <xdr:row>75</xdr:row>
      <xdr:rowOff>2199</xdr:rowOff>
    </xdr:to>
    <xdr:sp macro="" textlink="">
      <xdr:nvSpPr>
        <xdr:cNvPr id="873" name="楕円 872"/>
        <xdr:cNvSpPr/>
      </xdr:nvSpPr>
      <xdr:spPr>
        <a:xfrm>
          <a:off x="22110700" y="127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94926</xdr:rowOff>
    </xdr:from>
    <xdr:ext cx="534377" cy="259045"/>
    <xdr:sp macro="" textlink="">
      <xdr:nvSpPr>
        <xdr:cNvPr id="874" name="繰出金該当値テキスト"/>
        <xdr:cNvSpPr txBox="1"/>
      </xdr:nvSpPr>
      <xdr:spPr>
        <a:xfrm>
          <a:off x="22212300" y="1261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107024</xdr:rowOff>
    </xdr:from>
    <xdr:to>
      <xdr:col>112</xdr:col>
      <xdr:colOff>38100</xdr:colOff>
      <xdr:row>75</xdr:row>
      <xdr:rowOff>37174</xdr:rowOff>
    </xdr:to>
    <xdr:sp macro="" textlink="">
      <xdr:nvSpPr>
        <xdr:cNvPr id="875" name="楕円 874"/>
        <xdr:cNvSpPr/>
      </xdr:nvSpPr>
      <xdr:spPr>
        <a:xfrm>
          <a:off x="21272500" y="1279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53701</xdr:rowOff>
    </xdr:from>
    <xdr:ext cx="534377" cy="259045"/>
    <xdr:sp macro="" textlink="">
      <xdr:nvSpPr>
        <xdr:cNvPr id="876" name="テキスト ボックス 875"/>
        <xdr:cNvSpPr txBox="1"/>
      </xdr:nvSpPr>
      <xdr:spPr>
        <a:xfrm>
          <a:off x="21056111" y="1256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120937</xdr:rowOff>
    </xdr:from>
    <xdr:to>
      <xdr:col>107</xdr:col>
      <xdr:colOff>101600</xdr:colOff>
      <xdr:row>75</xdr:row>
      <xdr:rowOff>51087</xdr:rowOff>
    </xdr:to>
    <xdr:sp macro="" textlink="">
      <xdr:nvSpPr>
        <xdr:cNvPr id="877" name="楕円 876"/>
        <xdr:cNvSpPr/>
      </xdr:nvSpPr>
      <xdr:spPr>
        <a:xfrm>
          <a:off x="20383500" y="128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67614</xdr:rowOff>
    </xdr:from>
    <xdr:ext cx="534377" cy="259045"/>
    <xdr:sp macro="" textlink="">
      <xdr:nvSpPr>
        <xdr:cNvPr id="878" name="テキスト ボックス 877"/>
        <xdr:cNvSpPr txBox="1"/>
      </xdr:nvSpPr>
      <xdr:spPr>
        <a:xfrm>
          <a:off x="20167111" y="125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154051</xdr:rowOff>
    </xdr:from>
    <xdr:to>
      <xdr:col>102</xdr:col>
      <xdr:colOff>165100</xdr:colOff>
      <xdr:row>75</xdr:row>
      <xdr:rowOff>84201</xdr:rowOff>
    </xdr:to>
    <xdr:sp macro="" textlink="">
      <xdr:nvSpPr>
        <xdr:cNvPr id="879" name="楕円 878"/>
        <xdr:cNvSpPr/>
      </xdr:nvSpPr>
      <xdr:spPr>
        <a:xfrm>
          <a:off x="19494500" y="128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100728</xdr:rowOff>
    </xdr:from>
    <xdr:ext cx="534377" cy="259045"/>
    <xdr:sp macro="" textlink="">
      <xdr:nvSpPr>
        <xdr:cNvPr id="880" name="テキスト ボックス 879"/>
        <xdr:cNvSpPr txBox="1"/>
      </xdr:nvSpPr>
      <xdr:spPr>
        <a:xfrm>
          <a:off x="19278111" y="126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81976</xdr:rowOff>
    </xdr:from>
    <xdr:to>
      <xdr:col>98</xdr:col>
      <xdr:colOff>38100</xdr:colOff>
      <xdr:row>73</xdr:row>
      <xdr:rowOff>12126</xdr:rowOff>
    </xdr:to>
    <xdr:sp macro="" textlink="">
      <xdr:nvSpPr>
        <xdr:cNvPr id="881" name="楕円 880"/>
        <xdr:cNvSpPr/>
      </xdr:nvSpPr>
      <xdr:spPr>
        <a:xfrm>
          <a:off x="18605500" y="124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28653</xdr:rowOff>
    </xdr:from>
    <xdr:ext cx="534377" cy="259045"/>
    <xdr:sp macro="" textlink="">
      <xdr:nvSpPr>
        <xdr:cNvPr id="882" name="テキスト ボックス 881"/>
        <xdr:cNvSpPr txBox="1"/>
      </xdr:nvSpPr>
      <xdr:spPr>
        <a:xfrm>
          <a:off x="18389111" y="1220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793,011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円となっている。類似団体平均と比較し突出して高水準となっている項目は維持補修費、扶助費、補助費等、普通建設事業費、公債費、貸付金である。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14,641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年度は除排雪経費の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減により前年度より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1,869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円減となった。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天候による変動要素が行政経営に深刻な影響を及ぼ</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扶助費は、住民一人あたり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157,344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年度は住民税非課税世帯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に対する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臨時特別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給付金等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197,158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倍となっている。また、一部事務組合への負担については、その推移を注視し負担規模の適正化に十分留意していく。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85,009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おり、うち更新設備については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72,184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倍となっている。更新整備については、廃止・縮小・再構築を進めていくよう努める。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62,497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また、貸付金は一時借入金利子低減のための一部事務組合下北医療センターへの短期貸付金等により類似団体平均との差が大きくなっている。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52,744
52,597
864.20
42,501,298
41,826,550
612,644
17,710,329
36,606,813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136.9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711</xdr:rowOff>
    </xdr:from>
    <xdr:to>
      <xdr:col>24</xdr:col>
      <xdr:colOff>63500</xdr:colOff>
      <xdr:row>33</xdr:row>
      <xdr:rowOff>2083</xdr:rowOff>
    </xdr:to>
    <xdr:cxnSp macro="">
      <xdr:nvCxnSpPr>
        <xdr:cNvPr id="59" name="直線コネクタ 58"/>
        <xdr:cNvCxnSpPr/>
      </xdr:nvCxnSpPr>
      <xdr:spPr>
        <a:xfrm flipV="1">
          <a:off x="3797300" y="565856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2083</xdr:rowOff>
    </xdr:from>
    <xdr:to>
      <xdr:col>19</xdr:col>
      <xdr:colOff>177800</xdr:colOff>
      <xdr:row>33</xdr:row>
      <xdr:rowOff>97181</xdr:rowOff>
    </xdr:to>
    <xdr:cxnSp macro="">
      <xdr:nvCxnSpPr>
        <xdr:cNvPr id="62" name="直線コネクタ 61"/>
        <xdr:cNvCxnSpPr/>
      </xdr:nvCxnSpPr>
      <xdr:spPr>
        <a:xfrm flipV="1">
          <a:off x="2908300" y="5659933"/>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93523</xdr:rowOff>
    </xdr:from>
    <xdr:to>
      <xdr:col>15</xdr:col>
      <xdr:colOff>50800</xdr:colOff>
      <xdr:row>33</xdr:row>
      <xdr:rowOff>97181</xdr:rowOff>
    </xdr:to>
    <xdr:cxnSp macro="">
      <xdr:nvCxnSpPr>
        <xdr:cNvPr id="65" name="直線コネクタ 64"/>
        <xdr:cNvCxnSpPr/>
      </xdr:nvCxnSpPr>
      <xdr:spPr>
        <a:xfrm>
          <a:off x="2019300" y="575137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154331</xdr:rowOff>
    </xdr:from>
    <xdr:to>
      <xdr:col>10</xdr:col>
      <xdr:colOff>114300</xdr:colOff>
      <xdr:row>33</xdr:row>
      <xdr:rowOff>93523</xdr:rowOff>
    </xdr:to>
    <xdr:cxnSp macro="">
      <xdr:nvCxnSpPr>
        <xdr:cNvPr id="68" name="直線コネクタ 67"/>
        <xdr:cNvCxnSpPr/>
      </xdr:nvCxnSpPr>
      <xdr:spPr>
        <a:xfrm>
          <a:off x="1130300" y="5640731"/>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121361</xdr:rowOff>
    </xdr:from>
    <xdr:to>
      <xdr:col>24</xdr:col>
      <xdr:colOff>114300</xdr:colOff>
      <xdr:row>33</xdr:row>
      <xdr:rowOff>51511</xdr:rowOff>
    </xdr:to>
    <xdr:sp macro="" textlink="">
      <xdr:nvSpPr>
        <xdr:cNvPr id="78" name="楕円 77"/>
        <xdr:cNvSpPr/>
      </xdr:nvSpPr>
      <xdr:spPr>
        <a:xfrm>
          <a:off x="4584700" y="560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144238</xdr:rowOff>
    </xdr:from>
    <xdr:ext cx="469744" cy="259045"/>
    <xdr:sp macro="" textlink="">
      <xdr:nvSpPr>
        <xdr:cNvPr id="79" name="議会費該当値テキスト"/>
        <xdr:cNvSpPr txBox="1"/>
      </xdr:nvSpPr>
      <xdr:spPr>
        <a:xfrm>
          <a:off x="4686300" y="545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122733</xdr:rowOff>
    </xdr:from>
    <xdr:to>
      <xdr:col>20</xdr:col>
      <xdr:colOff>38100</xdr:colOff>
      <xdr:row>33</xdr:row>
      <xdr:rowOff>52883</xdr:rowOff>
    </xdr:to>
    <xdr:sp macro="" textlink="">
      <xdr:nvSpPr>
        <xdr:cNvPr id="80" name="楕円 79"/>
        <xdr:cNvSpPr/>
      </xdr:nvSpPr>
      <xdr:spPr>
        <a:xfrm>
          <a:off x="3746500" y="56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69410</xdr:rowOff>
    </xdr:from>
    <xdr:ext cx="469744" cy="259045"/>
    <xdr:sp macro="" textlink="">
      <xdr:nvSpPr>
        <xdr:cNvPr id="81" name="テキスト ボックス 80"/>
        <xdr:cNvSpPr txBox="1"/>
      </xdr:nvSpPr>
      <xdr:spPr>
        <a:xfrm>
          <a:off x="3562428" y="53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46381</xdr:rowOff>
    </xdr:from>
    <xdr:to>
      <xdr:col>15</xdr:col>
      <xdr:colOff>101600</xdr:colOff>
      <xdr:row>33</xdr:row>
      <xdr:rowOff>147981</xdr:rowOff>
    </xdr:to>
    <xdr:sp macro="" textlink="">
      <xdr:nvSpPr>
        <xdr:cNvPr id="82" name="楕円 81"/>
        <xdr:cNvSpPr/>
      </xdr:nvSpPr>
      <xdr:spPr>
        <a:xfrm>
          <a:off x="2857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164508</xdr:rowOff>
    </xdr:from>
    <xdr:ext cx="469744" cy="259045"/>
    <xdr:sp macro="" textlink="">
      <xdr:nvSpPr>
        <xdr:cNvPr id="83" name="テキスト ボックス 82"/>
        <xdr:cNvSpPr txBox="1"/>
      </xdr:nvSpPr>
      <xdr:spPr>
        <a:xfrm>
          <a:off x="2673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42723</xdr:rowOff>
    </xdr:from>
    <xdr:to>
      <xdr:col>10</xdr:col>
      <xdr:colOff>165100</xdr:colOff>
      <xdr:row>33</xdr:row>
      <xdr:rowOff>144323</xdr:rowOff>
    </xdr:to>
    <xdr:sp macro="" textlink="">
      <xdr:nvSpPr>
        <xdr:cNvPr id="84" name="楕円 83"/>
        <xdr:cNvSpPr/>
      </xdr:nvSpPr>
      <xdr:spPr>
        <a:xfrm>
          <a:off x="1968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160850</xdr:rowOff>
    </xdr:from>
    <xdr:ext cx="469744" cy="259045"/>
    <xdr:sp macro="" textlink="">
      <xdr:nvSpPr>
        <xdr:cNvPr id="85" name="テキスト ボックス 84"/>
        <xdr:cNvSpPr txBox="1"/>
      </xdr:nvSpPr>
      <xdr:spPr>
        <a:xfrm>
          <a:off x="1784428" y="54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103531</xdr:rowOff>
    </xdr:from>
    <xdr:to>
      <xdr:col>6</xdr:col>
      <xdr:colOff>38100</xdr:colOff>
      <xdr:row>33</xdr:row>
      <xdr:rowOff>33681</xdr:rowOff>
    </xdr:to>
    <xdr:sp macro="" textlink="">
      <xdr:nvSpPr>
        <xdr:cNvPr id="86" name="楕円 85"/>
        <xdr:cNvSpPr/>
      </xdr:nvSpPr>
      <xdr:spPr>
        <a:xfrm>
          <a:off x="1079500" y="55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50208</xdr:rowOff>
    </xdr:from>
    <xdr:ext cx="469744" cy="259045"/>
    <xdr:sp macro="" textlink="">
      <xdr:nvSpPr>
        <xdr:cNvPr id="87" name="テキスト ボックス 86"/>
        <xdr:cNvSpPr txBox="1"/>
      </xdr:nvSpPr>
      <xdr:spPr>
        <a:xfrm>
          <a:off x="895428" y="536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16744</xdr:rowOff>
    </xdr:from>
    <xdr:to>
      <xdr:col>24</xdr:col>
      <xdr:colOff>63500</xdr:colOff>
      <xdr:row>55</xdr:row>
      <xdr:rowOff>17955</xdr:rowOff>
    </xdr:to>
    <xdr:cxnSp macro="">
      <xdr:nvCxnSpPr>
        <xdr:cNvPr id="116" name="直線コネクタ 115"/>
        <xdr:cNvCxnSpPr/>
      </xdr:nvCxnSpPr>
      <xdr:spPr>
        <a:xfrm flipV="1">
          <a:off x="3797300" y="9446494"/>
          <a:ext cx="8382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161714</xdr:rowOff>
    </xdr:from>
    <xdr:to>
      <xdr:col>19</xdr:col>
      <xdr:colOff>177800</xdr:colOff>
      <xdr:row>55</xdr:row>
      <xdr:rowOff>17955</xdr:rowOff>
    </xdr:to>
    <xdr:cxnSp macro="">
      <xdr:nvCxnSpPr>
        <xdr:cNvPr id="119" name="直線コネクタ 118"/>
        <xdr:cNvCxnSpPr/>
      </xdr:nvCxnSpPr>
      <xdr:spPr>
        <a:xfrm>
          <a:off x="2908300" y="9248564"/>
          <a:ext cx="889000" cy="19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xdr:cNvSpPr txBox="1"/>
      </xdr:nvSpPr>
      <xdr:spPr>
        <a:xfrm>
          <a:off x="3530111" y="96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100868</xdr:rowOff>
    </xdr:from>
    <xdr:to>
      <xdr:col>15</xdr:col>
      <xdr:colOff>50800</xdr:colOff>
      <xdr:row>53</xdr:row>
      <xdr:rowOff>161714</xdr:rowOff>
    </xdr:to>
    <xdr:cxnSp macro="">
      <xdr:nvCxnSpPr>
        <xdr:cNvPr id="122" name="直線コネクタ 121"/>
        <xdr:cNvCxnSpPr/>
      </xdr:nvCxnSpPr>
      <xdr:spPr>
        <a:xfrm>
          <a:off x="2019300" y="8673368"/>
          <a:ext cx="889000" cy="5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100868</xdr:rowOff>
    </xdr:from>
    <xdr:to>
      <xdr:col>10</xdr:col>
      <xdr:colOff>114300</xdr:colOff>
      <xdr:row>55</xdr:row>
      <xdr:rowOff>25583</xdr:rowOff>
    </xdr:to>
    <xdr:cxnSp macro="">
      <xdr:nvCxnSpPr>
        <xdr:cNvPr id="125" name="直線コネクタ 124"/>
        <xdr:cNvCxnSpPr/>
      </xdr:nvCxnSpPr>
      <xdr:spPr>
        <a:xfrm flipV="1">
          <a:off x="1130300" y="8673368"/>
          <a:ext cx="889000" cy="7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41960</xdr:rowOff>
    </xdr:from>
    <xdr:ext cx="534377" cy="259045"/>
    <xdr:sp macro="" textlink="">
      <xdr:nvSpPr>
        <xdr:cNvPr id="129" name="テキスト ボックス 128"/>
        <xdr:cNvSpPr txBox="1"/>
      </xdr:nvSpPr>
      <xdr:spPr>
        <a:xfrm>
          <a:off x="863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137394</xdr:rowOff>
    </xdr:from>
    <xdr:to>
      <xdr:col>24</xdr:col>
      <xdr:colOff>114300</xdr:colOff>
      <xdr:row>55</xdr:row>
      <xdr:rowOff>67544</xdr:rowOff>
    </xdr:to>
    <xdr:sp macro="" textlink="">
      <xdr:nvSpPr>
        <xdr:cNvPr id="135" name="楕円 134"/>
        <xdr:cNvSpPr/>
      </xdr:nvSpPr>
      <xdr:spPr>
        <a:xfrm>
          <a:off x="4584700" y="93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160271</xdr:rowOff>
    </xdr:from>
    <xdr:ext cx="534377" cy="259045"/>
    <xdr:sp macro="" textlink="">
      <xdr:nvSpPr>
        <xdr:cNvPr id="136" name="総務費該当値テキスト"/>
        <xdr:cNvSpPr txBox="1"/>
      </xdr:nvSpPr>
      <xdr:spPr>
        <a:xfrm>
          <a:off x="4686300" y="92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138605</xdr:rowOff>
    </xdr:from>
    <xdr:to>
      <xdr:col>20</xdr:col>
      <xdr:colOff>38100</xdr:colOff>
      <xdr:row>55</xdr:row>
      <xdr:rowOff>68755</xdr:rowOff>
    </xdr:to>
    <xdr:sp macro="" textlink="">
      <xdr:nvSpPr>
        <xdr:cNvPr id="137" name="楕円 136"/>
        <xdr:cNvSpPr/>
      </xdr:nvSpPr>
      <xdr:spPr>
        <a:xfrm>
          <a:off x="3746500" y="939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85282</xdr:rowOff>
    </xdr:from>
    <xdr:ext cx="534377" cy="259045"/>
    <xdr:sp macro="" textlink="">
      <xdr:nvSpPr>
        <xdr:cNvPr id="138" name="テキスト ボックス 137"/>
        <xdr:cNvSpPr txBox="1"/>
      </xdr:nvSpPr>
      <xdr:spPr>
        <a:xfrm>
          <a:off x="3530111" y="917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110914</xdr:rowOff>
    </xdr:from>
    <xdr:to>
      <xdr:col>15</xdr:col>
      <xdr:colOff>101600</xdr:colOff>
      <xdr:row>54</xdr:row>
      <xdr:rowOff>41064</xdr:rowOff>
    </xdr:to>
    <xdr:sp macro="" textlink="">
      <xdr:nvSpPr>
        <xdr:cNvPr id="139" name="楕円 138"/>
        <xdr:cNvSpPr/>
      </xdr:nvSpPr>
      <xdr:spPr>
        <a:xfrm>
          <a:off x="2857500" y="91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57591</xdr:rowOff>
    </xdr:from>
    <xdr:ext cx="599010" cy="259045"/>
    <xdr:sp macro="" textlink="">
      <xdr:nvSpPr>
        <xdr:cNvPr id="140" name="テキスト ボックス 139"/>
        <xdr:cNvSpPr txBox="1"/>
      </xdr:nvSpPr>
      <xdr:spPr>
        <a:xfrm>
          <a:off x="2608795" y="897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50068</xdr:rowOff>
    </xdr:from>
    <xdr:to>
      <xdr:col>10</xdr:col>
      <xdr:colOff>165100</xdr:colOff>
      <xdr:row>50</xdr:row>
      <xdr:rowOff>151668</xdr:rowOff>
    </xdr:to>
    <xdr:sp macro="" textlink="">
      <xdr:nvSpPr>
        <xdr:cNvPr id="141" name="楕円 140"/>
        <xdr:cNvSpPr/>
      </xdr:nvSpPr>
      <xdr:spPr>
        <a:xfrm>
          <a:off x="1968500" y="86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168195</xdr:rowOff>
    </xdr:from>
    <xdr:ext cx="599010" cy="259045"/>
    <xdr:sp macro="" textlink="">
      <xdr:nvSpPr>
        <xdr:cNvPr id="142" name="テキスト ボックス 141"/>
        <xdr:cNvSpPr txBox="1"/>
      </xdr:nvSpPr>
      <xdr:spPr>
        <a:xfrm>
          <a:off x="1719795" y="839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146233</xdr:rowOff>
    </xdr:from>
    <xdr:to>
      <xdr:col>6</xdr:col>
      <xdr:colOff>38100</xdr:colOff>
      <xdr:row>55</xdr:row>
      <xdr:rowOff>76383</xdr:rowOff>
    </xdr:to>
    <xdr:sp macro="" textlink="">
      <xdr:nvSpPr>
        <xdr:cNvPr id="143" name="楕円 142"/>
        <xdr:cNvSpPr/>
      </xdr:nvSpPr>
      <xdr:spPr>
        <a:xfrm>
          <a:off x="1079500" y="94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92910</xdr:rowOff>
    </xdr:from>
    <xdr:ext cx="534377" cy="259045"/>
    <xdr:sp macro="" textlink="">
      <xdr:nvSpPr>
        <xdr:cNvPr id="144" name="テキスト ボックス 143"/>
        <xdr:cNvSpPr txBox="1"/>
      </xdr:nvSpPr>
      <xdr:spPr>
        <a:xfrm>
          <a:off x="863111" y="917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163484</xdr:rowOff>
    </xdr:from>
    <xdr:to>
      <xdr:col>24</xdr:col>
      <xdr:colOff>63500</xdr:colOff>
      <xdr:row>74</xdr:row>
      <xdr:rowOff>167522</xdr:rowOff>
    </xdr:to>
    <xdr:cxnSp macro="">
      <xdr:nvCxnSpPr>
        <xdr:cNvPr id="178" name="直線コネクタ 177"/>
        <xdr:cNvCxnSpPr/>
      </xdr:nvCxnSpPr>
      <xdr:spPr>
        <a:xfrm flipV="1">
          <a:off x="3797300" y="12679334"/>
          <a:ext cx="838200" cy="1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16751</xdr:rowOff>
    </xdr:from>
    <xdr:to>
      <xdr:col>19</xdr:col>
      <xdr:colOff>177800</xdr:colOff>
      <xdr:row>74</xdr:row>
      <xdr:rowOff>167522</xdr:rowOff>
    </xdr:to>
    <xdr:cxnSp macro="">
      <xdr:nvCxnSpPr>
        <xdr:cNvPr id="181" name="直線コネクタ 180"/>
        <xdr:cNvCxnSpPr/>
      </xdr:nvCxnSpPr>
      <xdr:spPr>
        <a:xfrm>
          <a:off x="2908300" y="12704051"/>
          <a:ext cx="889000" cy="15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16751</xdr:rowOff>
    </xdr:from>
    <xdr:to>
      <xdr:col>15</xdr:col>
      <xdr:colOff>50800</xdr:colOff>
      <xdr:row>75</xdr:row>
      <xdr:rowOff>125908</xdr:rowOff>
    </xdr:to>
    <xdr:cxnSp macro="">
      <xdr:nvCxnSpPr>
        <xdr:cNvPr id="184" name="直線コネクタ 183"/>
        <xdr:cNvCxnSpPr/>
      </xdr:nvCxnSpPr>
      <xdr:spPr>
        <a:xfrm flipV="1">
          <a:off x="2019300" y="12704051"/>
          <a:ext cx="889000" cy="28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125908</xdr:rowOff>
    </xdr:from>
    <xdr:to>
      <xdr:col>10</xdr:col>
      <xdr:colOff>114300</xdr:colOff>
      <xdr:row>75</xdr:row>
      <xdr:rowOff>145138</xdr:rowOff>
    </xdr:to>
    <xdr:cxnSp macro="">
      <xdr:nvCxnSpPr>
        <xdr:cNvPr id="187" name="直線コネクタ 186"/>
        <xdr:cNvCxnSpPr/>
      </xdr:nvCxnSpPr>
      <xdr:spPr>
        <a:xfrm flipV="1">
          <a:off x="1130300" y="12984658"/>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112684</xdr:rowOff>
    </xdr:from>
    <xdr:to>
      <xdr:col>24</xdr:col>
      <xdr:colOff>114300</xdr:colOff>
      <xdr:row>74</xdr:row>
      <xdr:rowOff>42834</xdr:rowOff>
    </xdr:to>
    <xdr:sp macro="" textlink="">
      <xdr:nvSpPr>
        <xdr:cNvPr id="197" name="楕円 196"/>
        <xdr:cNvSpPr/>
      </xdr:nvSpPr>
      <xdr:spPr>
        <a:xfrm>
          <a:off x="4584700" y="126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135561</xdr:rowOff>
    </xdr:from>
    <xdr:ext cx="599010" cy="259045"/>
    <xdr:sp macro="" textlink="">
      <xdr:nvSpPr>
        <xdr:cNvPr id="198" name="民生費該当値テキスト"/>
        <xdr:cNvSpPr txBox="1"/>
      </xdr:nvSpPr>
      <xdr:spPr>
        <a:xfrm>
          <a:off x="4686300" y="1247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116722</xdr:rowOff>
    </xdr:from>
    <xdr:to>
      <xdr:col>20</xdr:col>
      <xdr:colOff>38100</xdr:colOff>
      <xdr:row>75</xdr:row>
      <xdr:rowOff>46872</xdr:rowOff>
    </xdr:to>
    <xdr:sp macro="" textlink="">
      <xdr:nvSpPr>
        <xdr:cNvPr id="199" name="楕円 198"/>
        <xdr:cNvSpPr/>
      </xdr:nvSpPr>
      <xdr:spPr>
        <a:xfrm>
          <a:off x="3746500" y="1280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63399</xdr:rowOff>
    </xdr:from>
    <xdr:ext cx="599010" cy="259045"/>
    <xdr:sp macro="" textlink="">
      <xdr:nvSpPr>
        <xdr:cNvPr id="200" name="テキスト ボックス 199"/>
        <xdr:cNvSpPr txBox="1"/>
      </xdr:nvSpPr>
      <xdr:spPr>
        <a:xfrm>
          <a:off x="3497795" y="1257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137401</xdr:rowOff>
    </xdr:from>
    <xdr:to>
      <xdr:col>15</xdr:col>
      <xdr:colOff>101600</xdr:colOff>
      <xdr:row>74</xdr:row>
      <xdr:rowOff>67551</xdr:rowOff>
    </xdr:to>
    <xdr:sp macro="" textlink="">
      <xdr:nvSpPr>
        <xdr:cNvPr id="201" name="楕円 200"/>
        <xdr:cNvSpPr/>
      </xdr:nvSpPr>
      <xdr:spPr>
        <a:xfrm>
          <a:off x="2857500" y="126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84078</xdr:rowOff>
    </xdr:from>
    <xdr:ext cx="599010" cy="259045"/>
    <xdr:sp macro="" textlink="">
      <xdr:nvSpPr>
        <xdr:cNvPr id="202" name="テキスト ボックス 201"/>
        <xdr:cNvSpPr txBox="1"/>
      </xdr:nvSpPr>
      <xdr:spPr>
        <a:xfrm>
          <a:off x="2608795" y="1242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75108</xdr:rowOff>
    </xdr:from>
    <xdr:to>
      <xdr:col>10</xdr:col>
      <xdr:colOff>165100</xdr:colOff>
      <xdr:row>76</xdr:row>
      <xdr:rowOff>5259</xdr:rowOff>
    </xdr:to>
    <xdr:sp macro="" textlink="">
      <xdr:nvSpPr>
        <xdr:cNvPr id="203" name="楕円 202"/>
        <xdr:cNvSpPr/>
      </xdr:nvSpPr>
      <xdr:spPr>
        <a:xfrm>
          <a:off x="1968500" y="12933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21785</xdr:rowOff>
    </xdr:from>
    <xdr:ext cx="599010" cy="259045"/>
    <xdr:sp macro="" textlink="">
      <xdr:nvSpPr>
        <xdr:cNvPr id="204" name="テキスト ボックス 203"/>
        <xdr:cNvSpPr txBox="1"/>
      </xdr:nvSpPr>
      <xdr:spPr>
        <a:xfrm>
          <a:off x="1719795" y="127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94338</xdr:rowOff>
    </xdr:from>
    <xdr:to>
      <xdr:col>6</xdr:col>
      <xdr:colOff>38100</xdr:colOff>
      <xdr:row>76</xdr:row>
      <xdr:rowOff>24488</xdr:rowOff>
    </xdr:to>
    <xdr:sp macro="" textlink="">
      <xdr:nvSpPr>
        <xdr:cNvPr id="205" name="楕円 204"/>
        <xdr:cNvSpPr/>
      </xdr:nvSpPr>
      <xdr:spPr>
        <a:xfrm>
          <a:off x="1079500" y="1295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41015</xdr:rowOff>
    </xdr:from>
    <xdr:ext cx="599010" cy="259045"/>
    <xdr:sp macro="" textlink="">
      <xdr:nvSpPr>
        <xdr:cNvPr id="206" name="テキスト ボックス 205"/>
        <xdr:cNvSpPr txBox="1"/>
      </xdr:nvSpPr>
      <xdr:spPr>
        <a:xfrm>
          <a:off x="830795" y="1272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60844</xdr:rowOff>
    </xdr:from>
    <xdr:to>
      <xdr:col>24</xdr:col>
      <xdr:colOff>63500</xdr:colOff>
      <xdr:row>92</xdr:row>
      <xdr:rowOff>10944</xdr:rowOff>
    </xdr:to>
    <xdr:cxnSp macro="">
      <xdr:nvCxnSpPr>
        <xdr:cNvPr id="238" name="直線コネクタ 237"/>
        <xdr:cNvCxnSpPr/>
      </xdr:nvCxnSpPr>
      <xdr:spPr>
        <a:xfrm flipV="1">
          <a:off x="3797300" y="15662794"/>
          <a:ext cx="838200" cy="12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10944</xdr:rowOff>
    </xdr:from>
    <xdr:to>
      <xdr:col>19</xdr:col>
      <xdr:colOff>177800</xdr:colOff>
      <xdr:row>92</xdr:row>
      <xdr:rowOff>155821</xdr:rowOff>
    </xdr:to>
    <xdr:cxnSp macro="">
      <xdr:nvCxnSpPr>
        <xdr:cNvPr id="241" name="直線コネクタ 240"/>
        <xdr:cNvCxnSpPr/>
      </xdr:nvCxnSpPr>
      <xdr:spPr>
        <a:xfrm flipV="1">
          <a:off x="2908300" y="15784344"/>
          <a:ext cx="889000" cy="14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3" name="テキスト ボックス 242"/>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155821</xdr:rowOff>
    </xdr:from>
    <xdr:to>
      <xdr:col>15</xdr:col>
      <xdr:colOff>50800</xdr:colOff>
      <xdr:row>93</xdr:row>
      <xdr:rowOff>92370</xdr:rowOff>
    </xdr:to>
    <xdr:cxnSp macro="">
      <xdr:nvCxnSpPr>
        <xdr:cNvPr id="244" name="直線コネクタ 243"/>
        <xdr:cNvCxnSpPr/>
      </xdr:nvCxnSpPr>
      <xdr:spPr>
        <a:xfrm flipV="1">
          <a:off x="2019300" y="15929221"/>
          <a:ext cx="889000" cy="10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6" name="テキスト ボックス 245"/>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92370</xdr:rowOff>
    </xdr:from>
    <xdr:to>
      <xdr:col>10</xdr:col>
      <xdr:colOff>114300</xdr:colOff>
      <xdr:row>94</xdr:row>
      <xdr:rowOff>80177</xdr:rowOff>
    </xdr:to>
    <xdr:cxnSp macro="">
      <xdr:nvCxnSpPr>
        <xdr:cNvPr id="247" name="直線コネクタ 246"/>
        <xdr:cNvCxnSpPr/>
      </xdr:nvCxnSpPr>
      <xdr:spPr>
        <a:xfrm flipV="1">
          <a:off x="1130300" y="16037220"/>
          <a:ext cx="889000" cy="15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9" name="テキスト ボックス 248"/>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51" name="テキスト ボックス 250"/>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10044</xdr:rowOff>
    </xdr:from>
    <xdr:to>
      <xdr:col>24</xdr:col>
      <xdr:colOff>114300</xdr:colOff>
      <xdr:row>91</xdr:row>
      <xdr:rowOff>111644</xdr:rowOff>
    </xdr:to>
    <xdr:sp macro="" textlink="">
      <xdr:nvSpPr>
        <xdr:cNvPr id="257" name="楕円 256"/>
        <xdr:cNvSpPr/>
      </xdr:nvSpPr>
      <xdr:spPr>
        <a:xfrm>
          <a:off x="4584700" y="156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134521</xdr:rowOff>
    </xdr:from>
    <xdr:ext cx="599010" cy="259045"/>
    <xdr:sp macro="" textlink="">
      <xdr:nvSpPr>
        <xdr:cNvPr id="258" name="衛生費該当値テキスト"/>
        <xdr:cNvSpPr txBox="1"/>
      </xdr:nvSpPr>
      <xdr:spPr>
        <a:xfrm>
          <a:off x="4686300" y="1556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131594</xdr:rowOff>
    </xdr:from>
    <xdr:to>
      <xdr:col>20</xdr:col>
      <xdr:colOff>38100</xdr:colOff>
      <xdr:row>92</xdr:row>
      <xdr:rowOff>61744</xdr:rowOff>
    </xdr:to>
    <xdr:sp macro="" textlink="">
      <xdr:nvSpPr>
        <xdr:cNvPr id="259" name="楕円 258"/>
        <xdr:cNvSpPr/>
      </xdr:nvSpPr>
      <xdr:spPr>
        <a:xfrm>
          <a:off x="3746500" y="1573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78271</xdr:rowOff>
    </xdr:from>
    <xdr:ext cx="599010" cy="259045"/>
    <xdr:sp macro="" textlink="">
      <xdr:nvSpPr>
        <xdr:cNvPr id="260" name="テキスト ボックス 259"/>
        <xdr:cNvSpPr txBox="1"/>
      </xdr:nvSpPr>
      <xdr:spPr>
        <a:xfrm>
          <a:off x="3497795" y="1550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105021</xdr:rowOff>
    </xdr:from>
    <xdr:to>
      <xdr:col>15</xdr:col>
      <xdr:colOff>101600</xdr:colOff>
      <xdr:row>93</xdr:row>
      <xdr:rowOff>35171</xdr:rowOff>
    </xdr:to>
    <xdr:sp macro="" textlink="">
      <xdr:nvSpPr>
        <xdr:cNvPr id="261" name="楕円 260"/>
        <xdr:cNvSpPr/>
      </xdr:nvSpPr>
      <xdr:spPr>
        <a:xfrm>
          <a:off x="2857500" y="1587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51698</xdr:rowOff>
    </xdr:from>
    <xdr:ext cx="599010" cy="259045"/>
    <xdr:sp macro="" textlink="">
      <xdr:nvSpPr>
        <xdr:cNvPr id="262" name="テキスト ボックス 261"/>
        <xdr:cNvSpPr txBox="1"/>
      </xdr:nvSpPr>
      <xdr:spPr>
        <a:xfrm>
          <a:off x="2608795" y="156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41570</xdr:rowOff>
    </xdr:from>
    <xdr:to>
      <xdr:col>10</xdr:col>
      <xdr:colOff>165100</xdr:colOff>
      <xdr:row>93</xdr:row>
      <xdr:rowOff>143170</xdr:rowOff>
    </xdr:to>
    <xdr:sp macro="" textlink="">
      <xdr:nvSpPr>
        <xdr:cNvPr id="263" name="楕円 262"/>
        <xdr:cNvSpPr/>
      </xdr:nvSpPr>
      <xdr:spPr>
        <a:xfrm>
          <a:off x="1968500" y="159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159697</xdr:rowOff>
    </xdr:from>
    <xdr:ext cx="599010" cy="259045"/>
    <xdr:sp macro="" textlink="">
      <xdr:nvSpPr>
        <xdr:cNvPr id="264" name="テキスト ボックス 263"/>
        <xdr:cNvSpPr txBox="1"/>
      </xdr:nvSpPr>
      <xdr:spPr>
        <a:xfrm>
          <a:off x="1719795" y="157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29377</xdr:rowOff>
    </xdr:from>
    <xdr:to>
      <xdr:col>6</xdr:col>
      <xdr:colOff>38100</xdr:colOff>
      <xdr:row>94</xdr:row>
      <xdr:rowOff>130977</xdr:rowOff>
    </xdr:to>
    <xdr:sp macro="" textlink="">
      <xdr:nvSpPr>
        <xdr:cNvPr id="265" name="楕円 264"/>
        <xdr:cNvSpPr/>
      </xdr:nvSpPr>
      <xdr:spPr>
        <a:xfrm>
          <a:off x="1079500" y="1614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147504</xdr:rowOff>
    </xdr:from>
    <xdr:ext cx="599010" cy="259045"/>
    <xdr:sp macro="" textlink="">
      <xdr:nvSpPr>
        <xdr:cNvPr id="266" name="テキスト ボックス 265"/>
        <xdr:cNvSpPr txBox="1"/>
      </xdr:nvSpPr>
      <xdr:spPr>
        <a:xfrm>
          <a:off x="830795" y="1592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54792</xdr:rowOff>
    </xdr:from>
    <xdr:to>
      <xdr:col>55</xdr:col>
      <xdr:colOff>0</xdr:colOff>
      <xdr:row>39</xdr:row>
      <xdr:rowOff>13643</xdr:rowOff>
    </xdr:to>
    <xdr:cxnSp macro="">
      <xdr:nvCxnSpPr>
        <xdr:cNvPr id="297" name="直線コネクタ 296"/>
        <xdr:cNvCxnSpPr/>
      </xdr:nvCxnSpPr>
      <xdr:spPr>
        <a:xfrm>
          <a:off x="9639300" y="6398442"/>
          <a:ext cx="838200" cy="3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54792</xdr:rowOff>
    </xdr:from>
    <xdr:to>
      <xdr:col>50</xdr:col>
      <xdr:colOff>114300</xdr:colOff>
      <xdr:row>38</xdr:row>
      <xdr:rowOff>137088</xdr:rowOff>
    </xdr:to>
    <xdr:cxnSp macro="">
      <xdr:nvCxnSpPr>
        <xdr:cNvPr id="300" name="直線コネクタ 299"/>
        <xdr:cNvCxnSpPr/>
      </xdr:nvCxnSpPr>
      <xdr:spPr>
        <a:xfrm flipV="1">
          <a:off x="8750300" y="6398442"/>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137088</xdr:rowOff>
    </xdr:from>
    <xdr:to>
      <xdr:col>45</xdr:col>
      <xdr:colOff>177800</xdr:colOff>
      <xdr:row>38</xdr:row>
      <xdr:rowOff>140026</xdr:rowOff>
    </xdr:to>
    <xdr:cxnSp macro="">
      <xdr:nvCxnSpPr>
        <xdr:cNvPr id="303" name="直線コネクタ 302"/>
        <xdr:cNvCxnSpPr/>
      </xdr:nvCxnSpPr>
      <xdr:spPr>
        <a:xfrm flipV="1">
          <a:off x="7861300" y="6652188"/>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140026</xdr:rowOff>
    </xdr:from>
    <xdr:to>
      <xdr:col>41</xdr:col>
      <xdr:colOff>50800</xdr:colOff>
      <xdr:row>39</xdr:row>
      <xdr:rowOff>62630</xdr:rowOff>
    </xdr:to>
    <xdr:cxnSp macro="">
      <xdr:nvCxnSpPr>
        <xdr:cNvPr id="306" name="直線コネクタ 305"/>
        <xdr:cNvCxnSpPr/>
      </xdr:nvCxnSpPr>
      <xdr:spPr>
        <a:xfrm flipV="1">
          <a:off x="6972300" y="6655126"/>
          <a:ext cx="889000" cy="9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134293</xdr:rowOff>
    </xdr:from>
    <xdr:to>
      <xdr:col>55</xdr:col>
      <xdr:colOff>50800</xdr:colOff>
      <xdr:row>39</xdr:row>
      <xdr:rowOff>64443</xdr:rowOff>
    </xdr:to>
    <xdr:sp macro="" textlink="">
      <xdr:nvSpPr>
        <xdr:cNvPr id="316" name="楕円 315"/>
        <xdr:cNvSpPr/>
      </xdr:nvSpPr>
      <xdr:spPr>
        <a:xfrm>
          <a:off x="104267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49220</xdr:rowOff>
    </xdr:from>
    <xdr:ext cx="378565" cy="259045"/>
    <xdr:sp macro="" textlink="">
      <xdr:nvSpPr>
        <xdr:cNvPr id="317" name="労働費該当値テキスト"/>
        <xdr:cNvSpPr txBox="1"/>
      </xdr:nvSpPr>
      <xdr:spPr>
        <a:xfrm>
          <a:off x="10528300" y="656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3992</xdr:rowOff>
    </xdr:from>
    <xdr:to>
      <xdr:col>50</xdr:col>
      <xdr:colOff>165100</xdr:colOff>
      <xdr:row>37</xdr:row>
      <xdr:rowOff>105592</xdr:rowOff>
    </xdr:to>
    <xdr:sp macro="" textlink="">
      <xdr:nvSpPr>
        <xdr:cNvPr id="318" name="楕円 317"/>
        <xdr:cNvSpPr/>
      </xdr:nvSpPr>
      <xdr:spPr>
        <a:xfrm>
          <a:off x="9588500" y="63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122119</xdr:rowOff>
    </xdr:from>
    <xdr:ext cx="469744" cy="259045"/>
    <xdr:sp macro="" textlink="">
      <xdr:nvSpPr>
        <xdr:cNvPr id="319" name="テキスト ボックス 318"/>
        <xdr:cNvSpPr txBox="1"/>
      </xdr:nvSpPr>
      <xdr:spPr>
        <a:xfrm>
          <a:off x="9404428" y="612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86288</xdr:rowOff>
    </xdr:from>
    <xdr:to>
      <xdr:col>46</xdr:col>
      <xdr:colOff>38100</xdr:colOff>
      <xdr:row>39</xdr:row>
      <xdr:rowOff>16438</xdr:rowOff>
    </xdr:to>
    <xdr:sp macro="" textlink="">
      <xdr:nvSpPr>
        <xdr:cNvPr id="320" name="楕円 319"/>
        <xdr:cNvSpPr/>
      </xdr:nvSpPr>
      <xdr:spPr>
        <a:xfrm>
          <a:off x="8699500" y="66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7565</xdr:rowOff>
    </xdr:from>
    <xdr:ext cx="378565" cy="259045"/>
    <xdr:sp macro="" textlink="">
      <xdr:nvSpPr>
        <xdr:cNvPr id="321" name="テキスト ボックス 320"/>
        <xdr:cNvSpPr txBox="1"/>
      </xdr:nvSpPr>
      <xdr:spPr>
        <a:xfrm>
          <a:off x="8561017" y="6694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89226</xdr:rowOff>
    </xdr:from>
    <xdr:to>
      <xdr:col>41</xdr:col>
      <xdr:colOff>101600</xdr:colOff>
      <xdr:row>39</xdr:row>
      <xdr:rowOff>19376</xdr:rowOff>
    </xdr:to>
    <xdr:sp macro="" textlink="">
      <xdr:nvSpPr>
        <xdr:cNvPr id="322" name="楕円 321"/>
        <xdr:cNvSpPr/>
      </xdr:nvSpPr>
      <xdr:spPr>
        <a:xfrm>
          <a:off x="7810500" y="660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10503</xdr:rowOff>
    </xdr:from>
    <xdr:ext cx="378565" cy="259045"/>
    <xdr:sp macro="" textlink="">
      <xdr:nvSpPr>
        <xdr:cNvPr id="323" name="テキスト ボックス 322"/>
        <xdr:cNvSpPr txBox="1"/>
      </xdr:nvSpPr>
      <xdr:spPr>
        <a:xfrm>
          <a:off x="7672017" y="669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11830</xdr:rowOff>
    </xdr:from>
    <xdr:to>
      <xdr:col>36</xdr:col>
      <xdr:colOff>165100</xdr:colOff>
      <xdr:row>39</xdr:row>
      <xdr:rowOff>113430</xdr:rowOff>
    </xdr:to>
    <xdr:sp macro="" textlink="">
      <xdr:nvSpPr>
        <xdr:cNvPr id="324" name="楕円 323"/>
        <xdr:cNvSpPr/>
      </xdr:nvSpPr>
      <xdr:spPr>
        <a:xfrm>
          <a:off x="6921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104557</xdr:rowOff>
    </xdr:from>
    <xdr:ext cx="378565" cy="259045"/>
    <xdr:sp macro="" textlink="">
      <xdr:nvSpPr>
        <xdr:cNvPr id="325" name="テキスト ボックス 324"/>
        <xdr:cNvSpPr txBox="1"/>
      </xdr:nvSpPr>
      <xdr:spPr>
        <a:xfrm>
          <a:off x="6783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49288</xdr:rowOff>
    </xdr:from>
    <xdr:to>
      <xdr:col>55</xdr:col>
      <xdr:colOff>0</xdr:colOff>
      <xdr:row>55</xdr:row>
      <xdr:rowOff>125717</xdr:rowOff>
    </xdr:to>
    <xdr:cxnSp macro="">
      <xdr:nvCxnSpPr>
        <xdr:cNvPr id="354" name="直線コネクタ 353"/>
        <xdr:cNvCxnSpPr/>
      </xdr:nvCxnSpPr>
      <xdr:spPr>
        <a:xfrm flipV="1">
          <a:off x="9639300" y="8793238"/>
          <a:ext cx="838200" cy="7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5" name="農林水産業費平均値テキスト"/>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125717</xdr:rowOff>
    </xdr:from>
    <xdr:to>
      <xdr:col>50</xdr:col>
      <xdr:colOff>114300</xdr:colOff>
      <xdr:row>56</xdr:row>
      <xdr:rowOff>56832</xdr:rowOff>
    </xdr:to>
    <xdr:cxnSp macro="">
      <xdr:nvCxnSpPr>
        <xdr:cNvPr id="357" name="直線コネクタ 356"/>
        <xdr:cNvCxnSpPr/>
      </xdr:nvCxnSpPr>
      <xdr:spPr>
        <a:xfrm flipV="1">
          <a:off x="8750300" y="9555467"/>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9" name="テキスト ボックス 358"/>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18580</xdr:rowOff>
    </xdr:from>
    <xdr:to>
      <xdr:col>45</xdr:col>
      <xdr:colOff>177800</xdr:colOff>
      <xdr:row>56</xdr:row>
      <xdr:rowOff>56832</xdr:rowOff>
    </xdr:to>
    <xdr:cxnSp macro="">
      <xdr:nvCxnSpPr>
        <xdr:cNvPr id="360" name="直線コネクタ 359"/>
        <xdr:cNvCxnSpPr/>
      </xdr:nvCxnSpPr>
      <xdr:spPr>
        <a:xfrm>
          <a:off x="7861300" y="9619780"/>
          <a:ext cx="889000" cy="3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2" name="テキスト ボックス 361"/>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18580</xdr:rowOff>
    </xdr:from>
    <xdr:to>
      <xdr:col>41</xdr:col>
      <xdr:colOff>50800</xdr:colOff>
      <xdr:row>56</xdr:row>
      <xdr:rowOff>149072</xdr:rowOff>
    </xdr:to>
    <xdr:cxnSp macro="">
      <xdr:nvCxnSpPr>
        <xdr:cNvPr id="363" name="直線コネクタ 362"/>
        <xdr:cNvCxnSpPr/>
      </xdr:nvCxnSpPr>
      <xdr:spPr>
        <a:xfrm flipV="1">
          <a:off x="6972300" y="9619780"/>
          <a:ext cx="889000" cy="13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5" name="テキスト ボックス 364"/>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7" name="テキスト ボックス 366"/>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169938</xdr:rowOff>
    </xdr:from>
    <xdr:to>
      <xdr:col>55</xdr:col>
      <xdr:colOff>50800</xdr:colOff>
      <xdr:row>51</xdr:row>
      <xdr:rowOff>100088</xdr:rowOff>
    </xdr:to>
    <xdr:sp macro="" textlink="">
      <xdr:nvSpPr>
        <xdr:cNvPr id="373" name="楕円 372"/>
        <xdr:cNvSpPr/>
      </xdr:nvSpPr>
      <xdr:spPr>
        <a:xfrm>
          <a:off x="10426700" y="87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84865</xdr:rowOff>
    </xdr:from>
    <xdr:ext cx="534377" cy="259045"/>
    <xdr:sp macro="" textlink="">
      <xdr:nvSpPr>
        <xdr:cNvPr id="374" name="農林水産業費該当値テキスト"/>
        <xdr:cNvSpPr txBox="1"/>
      </xdr:nvSpPr>
      <xdr:spPr>
        <a:xfrm>
          <a:off x="10528300" y="865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74917</xdr:rowOff>
    </xdr:from>
    <xdr:to>
      <xdr:col>50</xdr:col>
      <xdr:colOff>165100</xdr:colOff>
      <xdr:row>56</xdr:row>
      <xdr:rowOff>5067</xdr:rowOff>
    </xdr:to>
    <xdr:sp macro="" textlink="">
      <xdr:nvSpPr>
        <xdr:cNvPr id="375" name="楕円 374"/>
        <xdr:cNvSpPr/>
      </xdr:nvSpPr>
      <xdr:spPr>
        <a:xfrm>
          <a:off x="9588500" y="95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21594</xdr:rowOff>
    </xdr:from>
    <xdr:ext cx="534377" cy="259045"/>
    <xdr:sp macro="" textlink="">
      <xdr:nvSpPr>
        <xdr:cNvPr id="376" name="テキスト ボックス 375"/>
        <xdr:cNvSpPr txBox="1"/>
      </xdr:nvSpPr>
      <xdr:spPr>
        <a:xfrm>
          <a:off x="9372111" y="92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6032</xdr:rowOff>
    </xdr:from>
    <xdr:to>
      <xdr:col>46</xdr:col>
      <xdr:colOff>38100</xdr:colOff>
      <xdr:row>56</xdr:row>
      <xdr:rowOff>107632</xdr:rowOff>
    </xdr:to>
    <xdr:sp macro="" textlink="">
      <xdr:nvSpPr>
        <xdr:cNvPr id="377" name="楕円 376"/>
        <xdr:cNvSpPr/>
      </xdr:nvSpPr>
      <xdr:spPr>
        <a:xfrm>
          <a:off x="8699500" y="96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124159</xdr:rowOff>
    </xdr:from>
    <xdr:ext cx="534377" cy="259045"/>
    <xdr:sp macro="" textlink="">
      <xdr:nvSpPr>
        <xdr:cNvPr id="378" name="テキスト ボックス 377"/>
        <xdr:cNvSpPr txBox="1"/>
      </xdr:nvSpPr>
      <xdr:spPr>
        <a:xfrm>
          <a:off x="8483111" y="93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139230</xdr:rowOff>
    </xdr:from>
    <xdr:to>
      <xdr:col>41</xdr:col>
      <xdr:colOff>101600</xdr:colOff>
      <xdr:row>56</xdr:row>
      <xdr:rowOff>69380</xdr:rowOff>
    </xdr:to>
    <xdr:sp macro="" textlink="">
      <xdr:nvSpPr>
        <xdr:cNvPr id="379" name="楕円 378"/>
        <xdr:cNvSpPr/>
      </xdr:nvSpPr>
      <xdr:spPr>
        <a:xfrm>
          <a:off x="7810500" y="95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85907</xdr:rowOff>
    </xdr:from>
    <xdr:ext cx="534377" cy="259045"/>
    <xdr:sp macro="" textlink="">
      <xdr:nvSpPr>
        <xdr:cNvPr id="380" name="テキスト ボックス 379"/>
        <xdr:cNvSpPr txBox="1"/>
      </xdr:nvSpPr>
      <xdr:spPr>
        <a:xfrm>
          <a:off x="7594111" y="934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98272</xdr:rowOff>
    </xdr:from>
    <xdr:to>
      <xdr:col>36</xdr:col>
      <xdr:colOff>165100</xdr:colOff>
      <xdr:row>57</xdr:row>
      <xdr:rowOff>28422</xdr:rowOff>
    </xdr:to>
    <xdr:sp macro="" textlink="">
      <xdr:nvSpPr>
        <xdr:cNvPr id="381" name="楕円 380"/>
        <xdr:cNvSpPr/>
      </xdr:nvSpPr>
      <xdr:spPr>
        <a:xfrm>
          <a:off x="6921500" y="96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44949</xdr:rowOff>
    </xdr:from>
    <xdr:ext cx="534377" cy="259045"/>
    <xdr:sp macro="" textlink="">
      <xdr:nvSpPr>
        <xdr:cNvPr id="382" name="テキスト ボックス 381"/>
        <xdr:cNvSpPr txBox="1"/>
      </xdr:nvSpPr>
      <xdr:spPr>
        <a:xfrm>
          <a:off x="6705111" y="94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130132</xdr:rowOff>
    </xdr:from>
    <xdr:to>
      <xdr:col>55</xdr:col>
      <xdr:colOff>0</xdr:colOff>
      <xdr:row>76</xdr:row>
      <xdr:rowOff>37940</xdr:rowOff>
    </xdr:to>
    <xdr:cxnSp macro="">
      <xdr:nvCxnSpPr>
        <xdr:cNvPr id="413" name="直線コネクタ 412"/>
        <xdr:cNvCxnSpPr/>
      </xdr:nvCxnSpPr>
      <xdr:spPr>
        <a:xfrm flipV="1">
          <a:off x="9639300" y="12988882"/>
          <a:ext cx="838200" cy="7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4" name="商工費平均値テキスト"/>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75496</xdr:rowOff>
    </xdr:from>
    <xdr:to>
      <xdr:col>50</xdr:col>
      <xdr:colOff>114300</xdr:colOff>
      <xdr:row>76</xdr:row>
      <xdr:rowOff>37940</xdr:rowOff>
    </xdr:to>
    <xdr:cxnSp macro="">
      <xdr:nvCxnSpPr>
        <xdr:cNvPr id="416" name="直線コネクタ 415"/>
        <xdr:cNvCxnSpPr/>
      </xdr:nvCxnSpPr>
      <xdr:spPr>
        <a:xfrm>
          <a:off x="8750300" y="12934246"/>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70206</xdr:rowOff>
    </xdr:from>
    <xdr:to>
      <xdr:col>45</xdr:col>
      <xdr:colOff>177800</xdr:colOff>
      <xdr:row>75</xdr:row>
      <xdr:rowOff>75496</xdr:rowOff>
    </xdr:to>
    <xdr:cxnSp macro="">
      <xdr:nvCxnSpPr>
        <xdr:cNvPr id="419" name="直線コネクタ 418"/>
        <xdr:cNvCxnSpPr/>
      </xdr:nvCxnSpPr>
      <xdr:spPr>
        <a:xfrm>
          <a:off x="7861300" y="12757506"/>
          <a:ext cx="889000" cy="17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21" name="テキスト ボックス 420"/>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70206</xdr:rowOff>
    </xdr:from>
    <xdr:to>
      <xdr:col>41</xdr:col>
      <xdr:colOff>50800</xdr:colOff>
      <xdr:row>77</xdr:row>
      <xdr:rowOff>45092</xdr:rowOff>
    </xdr:to>
    <xdr:cxnSp macro="">
      <xdr:nvCxnSpPr>
        <xdr:cNvPr id="422" name="直線コネクタ 421"/>
        <xdr:cNvCxnSpPr/>
      </xdr:nvCxnSpPr>
      <xdr:spPr>
        <a:xfrm flipV="1">
          <a:off x="6972300" y="12757506"/>
          <a:ext cx="889000" cy="48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4" name="テキスト ボックス 423"/>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6" name="テキスト ボックス 425"/>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79332</xdr:rowOff>
    </xdr:from>
    <xdr:to>
      <xdr:col>55</xdr:col>
      <xdr:colOff>50800</xdr:colOff>
      <xdr:row>76</xdr:row>
      <xdr:rowOff>9482</xdr:rowOff>
    </xdr:to>
    <xdr:sp macro="" textlink="">
      <xdr:nvSpPr>
        <xdr:cNvPr id="432" name="楕円 431"/>
        <xdr:cNvSpPr/>
      </xdr:nvSpPr>
      <xdr:spPr>
        <a:xfrm>
          <a:off x="10426700" y="12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102209</xdr:rowOff>
    </xdr:from>
    <xdr:ext cx="534377" cy="259045"/>
    <xdr:sp macro="" textlink="">
      <xdr:nvSpPr>
        <xdr:cNvPr id="433" name="商工費該当値テキスト"/>
        <xdr:cNvSpPr txBox="1"/>
      </xdr:nvSpPr>
      <xdr:spPr>
        <a:xfrm>
          <a:off x="10528300" y="1278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158590</xdr:rowOff>
    </xdr:from>
    <xdr:to>
      <xdr:col>50</xdr:col>
      <xdr:colOff>165100</xdr:colOff>
      <xdr:row>76</xdr:row>
      <xdr:rowOff>88740</xdr:rowOff>
    </xdr:to>
    <xdr:sp macro="" textlink="">
      <xdr:nvSpPr>
        <xdr:cNvPr id="434" name="楕円 433"/>
        <xdr:cNvSpPr/>
      </xdr:nvSpPr>
      <xdr:spPr>
        <a:xfrm>
          <a:off x="9588500" y="130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105267</xdr:rowOff>
    </xdr:from>
    <xdr:ext cx="534377" cy="259045"/>
    <xdr:sp macro="" textlink="">
      <xdr:nvSpPr>
        <xdr:cNvPr id="435" name="テキスト ボックス 434"/>
        <xdr:cNvSpPr txBox="1"/>
      </xdr:nvSpPr>
      <xdr:spPr>
        <a:xfrm>
          <a:off x="9372111" y="1279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24696</xdr:rowOff>
    </xdr:from>
    <xdr:to>
      <xdr:col>46</xdr:col>
      <xdr:colOff>38100</xdr:colOff>
      <xdr:row>75</xdr:row>
      <xdr:rowOff>126296</xdr:rowOff>
    </xdr:to>
    <xdr:sp macro="" textlink="">
      <xdr:nvSpPr>
        <xdr:cNvPr id="436" name="楕円 435"/>
        <xdr:cNvSpPr/>
      </xdr:nvSpPr>
      <xdr:spPr>
        <a:xfrm>
          <a:off x="8699500" y="1288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142823</xdr:rowOff>
    </xdr:from>
    <xdr:ext cx="534377" cy="259045"/>
    <xdr:sp macro="" textlink="">
      <xdr:nvSpPr>
        <xdr:cNvPr id="437" name="テキスト ボックス 436"/>
        <xdr:cNvSpPr txBox="1"/>
      </xdr:nvSpPr>
      <xdr:spPr>
        <a:xfrm>
          <a:off x="8483111" y="1265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19406</xdr:rowOff>
    </xdr:from>
    <xdr:to>
      <xdr:col>41</xdr:col>
      <xdr:colOff>101600</xdr:colOff>
      <xdr:row>74</xdr:row>
      <xdr:rowOff>121006</xdr:rowOff>
    </xdr:to>
    <xdr:sp macro="" textlink="">
      <xdr:nvSpPr>
        <xdr:cNvPr id="438" name="楕円 437"/>
        <xdr:cNvSpPr/>
      </xdr:nvSpPr>
      <xdr:spPr>
        <a:xfrm>
          <a:off x="7810500" y="127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137533</xdr:rowOff>
    </xdr:from>
    <xdr:ext cx="534377" cy="259045"/>
    <xdr:sp macro="" textlink="">
      <xdr:nvSpPr>
        <xdr:cNvPr id="439" name="テキスト ボックス 438"/>
        <xdr:cNvSpPr txBox="1"/>
      </xdr:nvSpPr>
      <xdr:spPr>
        <a:xfrm>
          <a:off x="7594111" y="1248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165742</xdr:rowOff>
    </xdr:from>
    <xdr:to>
      <xdr:col>36</xdr:col>
      <xdr:colOff>165100</xdr:colOff>
      <xdr:row>77</xdr:row>
      <xdr:rowOff>95892</xdr:rowOff>
    </xdr:to>
    <xdr:sp macro="" textlink="">
      <xdr:nvSpPr>
        <xdr:cNvPr id="440" name="楕円 439"/>
        <xdr:cNvSpPr/>
      </xdr:nvSpPr>
      <xdr:spPr>
        <a:xfrm>
          <a:off x="6921500" y="131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112419</xdr:rowOff>
    </xdr:from>
    <xdr:ext cx="534377" cy="259045"/>
    <xdr:sp macro="" textlink="">
      <xdr:nvSpPr>
        <xdr:cNvPr id="441" name="テキスト ボックス 440"/>
        <xdr:cNvSpPr txBox="1"/>
      </xdr:nvSpPr>
      <xdr:spPr>
        <a:xfrm>
          <a:off x="6705111" y="1297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118028</xdr:rowOff>
    </xdr:from>
    <xdr:to>
      <xdr:col>55</xdr:col>
      <xdr:colOff>0</xdr:colOff>
      <xdr:row>92</xdr:row>
      <xdr:rowOff>75006</xdr:rowOff>
    </xdr:to>
    <xdr:cxnSp macro="">
      <xdr:nvCxnSpPr>
        <xdr:cNvPr id="469" name="直線コネクタ 468"/>
        <xdr:cNvCxnSpPr/>
      </xdr:nvCxnSpPr>
      <xdr:spPr>
        <a:xfrm flipV="1">
          <a:off x="9639300" y="15719978"/>
          <a:ext cx="838200" cy="1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75006</xdr:rowOff>
    </xdr:from>
    <xdr:to>
      <xdr:col>50</xdr:col>
      <xdr:colOff>114300</xdr:colOff>
      <xdr:row>94</xdr:row>
      <xdr:rowOff>56855</xdr:rowOff>
    </xdr:to>
    <xdr:cxnSp macro="">
      <xdr:nvCxnSpPr>
        <xdr:cNvPr id="472" name="直線コネクタ 471"/>
        <xdr:cNvCxnSpPr/>
      </xdr:nvCxnSpPr>
      <xdr:spPr>
        <a:xfrm flipV="1">
          <a:off x="8750300" y="15848406"/>
          <a:ext cx="889000" cy="3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56855</xdr:rowOff>
    </xdr:from>
    <xdr:to>
      <xdr:col>45</xdr:col>
      <xdr:colOff>177800</xdr:colOff>
      <xdr:row>95</xdr:row>
      <xdr:rowOff>116314</xdr:rowOff>
    </xdr:to>
    <xdr:cxnSp macro="">
      <xdr:nvCxnSpPr>
        <xdr:cNvPr id="475" name="直線コネクタ 474"/>
        <xdr:cNvCxnSpPr/>
      </xdr:nvCxnSpPr>
      <xdr:spPr>
        <a:xfrm flipV="1">
          <a:off x="7861300" y="16173155"/>
          <a:ext cx="889000" cy="23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116314</xdr:rowOff>
    </xdr:from>
    <xdr:to>
      <xdr:col>41</xdr:col>
      <xdr:colOff>50800</xdr:colOff>
      <xdr:row>96</xdr:row>
      <xdr:rowOff>803</xdr:rowOff>
    </xdr:to>
    <xdr:cxnSp macro="">
      <xdr:nvCxnSpPr>
        <xdr:cNvPr id="478" name="直線コネクタ 477"/>
        <xdr:cNvCxnSpPr/>
      </xdr:nvCxnSpPr>
      <xdr:spPr>
        <a:xfrm flipV="1">
          <a:off x="6972300" y="16404064"/>
          <a:ext cx="889000" cy="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2" name="テキスト ボックス 481"/>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67228</xdr:rowOff>
    </xdr:from>
    <xdr:to>
      <xdr:col>55</xdr:col>
      <xdr:colOff>50800</xdr:colOff>
      <xdr:row>91</xdr:row>
      <xdr:rowOff>168828</xdr:rowOff>
    </xdr:to>
    <xdr:sp macro="" textlink="">
      <xdr:nvSpPr>
        <xdr:cNvPr id="488" name="楕円 487"/>
        <xdr:cNvSpPr/>
      </xdr:nvSpPr>
      <xdr:spPr>
        <a:xfrm>
          <a:off x="10426700" y="156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90105</xdr:rowOff>
    </xdr:from>
    <xdr:ext cx="534377" cy="259045"/>
    <xdr:sp macro="" textlink="">
      <xdr:nvSpPr>
        <xdr:cNvPr id="489" name="土木費該当値テキスト"/>
        <xdr:cNvSpPr txBox="1"/>
      </xdr:nvSpPr>
      <xdr:spPr>
        <a:xfrm>
          <a:off x="10528300" y="155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24206</xdr:rowOff>
    </xdr:from>
    <xdr:to>
      <xdr:col>50</xdr:col>
      <xdr:colOff>165100</xdr:colOff>
      <xdr:row>92</xdr:row>
      <xdr:rowOff>125806</xdr:rowOff>
    </xdr:to>
    <xdr:sp macro="" textlink="">
      <xdr:nvSpPr>
        <xdr:cNvPr id="490" name="楕円 489"/>
        <xdr:cNvSpPr/>
      </xdr:nvSpPr>
      <xdr:spPr>
        <a:xfrm>
          <a:off x="9588500" y="15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142333</xdr:rowOff>
    </xdr:from>
    <xdr:ext cx="534377" cy="259045"/>
    <xdr:sp macro="" textlink="">
      <xdr:nvSpPr>
        <xdr:cNvPr id="491" name="テキスト ボックス 490"/>
        <xdr:cNvSpPr txBox="1"/>
      </xdr:nvSpPr>
      <xdr:spPr>
        <a:xfrm>
          <a:off x="9372111" y="155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6055</xdr:rowOff>
    </xdr:from>
    <xdr:to>
      <xdr:col>46</xdr:col>
      <xdr:colOff>38100</xdr:colOff>
      <xdr:row>94</xdr:row>
      <xdr:rowOff>107655</xdr:rowOff>
    </xdr:to>
    <xdr:sp macro="" textlink="">
      <xdr:nvSpPr>
        <xdr:cNvPr id="492" name="楕円 491"/>
        <xdr:cNvSpPr/>
      </xdr:nvSpPr>
      <xdr:spPr>
        <a:xfrm>
          <a:off x="8699500" y="1612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124182</xdr:rowOff>
    </xdr:from>
    <xdr:ext cx="534377" cy="259045"/>
    <xdr:sp macro="" textlink="">
      <xdr:nvSpPr>
        <xdr:cNvPr id="493" name="テキスト ボックス 492"/>
        <xdr:cNvSpPr txBox="1"/>
      </xdr:nvSpPr>
      <xdr:spPr>
        <a:xfrm>
          <a:off x="8483111" y="1589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65514</xdr:rowOff>
    </xdr:from>
    <xdr:to>
      <xdr:col>41</xdr:col>
      <xdr:colOff>101600</xdr:colOff>
      <xdr:row>95</xdr:row>
      <xdr:rowOff>167114</xdr:rowOff>
    </xdr:to>
    <xdr:sp macro="" textlink="">
      <xdr:nvSpPr>
        <xdr:cNvPr id="494" name="楕円 493"/>
        <xdr:cNvSpPr/>
      </xdr:nvSpPr>
      <xdr:spPr>
        <a:xfrm>
          <a:off x="7810500" y="163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12191</xdr:rowOff>
    </xdr:from>
    <xdr:ext cx="534377" cy="259045"/>
    <xdr:sp macro="" textlink="">
      <xdr:nvSpPr>
        <xdr:cNvPr id="495" name="テキスト ボックス 494"/>
        <xdr:cNvSpPr txBox="1"/>
      </xdr:nvSpPr>
      <xdr:spPr>
        <a:xfrm>
          <a:off x="7594111" y="161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121453</xdr:rowOff>
    </xdr:from>
    <xdr:to>
      <xdr:col>36</xdr:col>
      <xdr:colOff>165100</xdr:colOff>
      <xdr:row>96</xdr:row>
      <xdr:rowOff>51603</xdr:rowOff>
    </xdr:to>
    <xdr:sp macro="" textlink="">
      <xdr:nvSpPr>
        <xdr:cNvPr id="496" name="楕円 495"/>
        <xdr:cNvSpPr/>
      </xdr:nvSpPr>
      <xdr:spPr>
        <a:xfrm>
          <a:off x="6921500" y="164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68130</xdr:rowOff>
    </xdr:from>
    <xdr:ext cx="534377" cy="259045"/>
    <xdr:sp macro="" textlink="">
      <xdr:nvSpPr>
        <xdr:cNvPr id="497" name="テキスト ボックス 496"/>
        <xdr:cNvSpPr txBox="1"/>
      </xdr:nvSpPr>
      <xdr:spPr>
        <a:xfrm>
          <a:off x="6705111" y="1618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168732</xdr:rowOff>
    </xdr:from>
    <xdr:to>
      <xdr:col>85</xdr:col>
      <xdr:colOff>127000</xdr:colOff>
      <xdr:row>33</xdr:row>
      <xdr:rowOff>150825</xdr:rowOff>
    </xdr:to>
    <xdr:cxnSp macro="">
      <xdr:nvCxnSpPr>
        <xdr:cNvPr id="527" name="直線コネクタ 526"/>
        <xdr:cNvCxnSpPr/>
      </xdr:nvCxnSpPr>
      <xdr:spPr>
        <a:xfrm flipV="1">
          <a:off x="15481300" y="5312232"/>
          <a:ext cx="838200" cy="49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150825</xdr:rowOff>
    </xdr:from>
    <xdr:to>
      <xdr:col>81</xdr:col>
      <xdr:colOff>50800</xdr:colOff>
      <xdr:row>34</xdr:row>
      <xdr:rowOff>34696</xdr:rowOff>
    </xdr:to>
    <xdr:cxnSp macro="">
      <xdr:nvCxnSpPr>
        <xdr:cNvPr id="530" name="直線コネクタ 529"/>
        <xdr:cNvCxnSpPr/>
      </xdr:nvCxnSpPr>
      <xdr:spPr>
        <a:xfrm flipV="1">
          <a:off x="14592300" y="5808675"/>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34696</xdr:rowOff>
    </xdr:from>
    <xdr:to>
      <xdr:col>76</xdr:col>
      <xdr:colOff>114300</xdr:colOff>
      <xdr:row>34</xdr:row>
      <xdr:rowOff>37402</xdr:rowOff>
    </xdr:to>
    <xdr:cxnSp macro="">
      <xdr:nvCxnSpPr>
        <xdr:cNvPr id="533" name="直線コネクタ 532"/>
        <xdr:cNvCxnSpPr/>
      </xdr:nvCxnSpPr>
      <xdr:spPr>
        <a:xfrm flipV="1">
          <a:off x="13703300" y="5863996"/>
          <a:ext cx="8890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141034</xdr:rowOff>
    </xdr:from>
    <xdr:to>
      <xdr:col>71</xdr:col>
      <xdr:colOff>177800</xdr:colOff>
      <xdr:row>34</xdr:row>
      <xdr:rowOff>37402</xdr:rowOff>
    </xdr:to>
    <xdr:cxnSp macro="">
      <xdr:nvCxnSpPr>
        <xdr:cNvPr id="536" name="直線コネクタ 535"/>
        <xdr:cNvCxnSpPr/>
      </xdr:nvCxnSpPr>
      <xdr:spPr>
        <a:xfrm>
          <a:off x="12814300" y="5627434"/>
          <a:ext cx="889000" cy="2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117932</xdr:rowOff>
    </xdr:from>
    <xdr:to>
      <xdr:col>85</xdr:col>
      <xdr:colOff>177800</xdr:colOff>
      <xdr:row>31</xdr:row>
      <xdr:rowOff>48082</xdr:rowOff>
    </xdr:to>
    <xdr:sp macro="" textlink="">
      <xdr:nvSpPr>
        <xdr:cNvPr id="546" name="楕円 545"/>
        <xdr:cNvSpPr/>
      </xdr:nvSpPr>
      <xdr:spPr>
        <a:xfrm>
          <a:off x="16268700" y="526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70959</xdr:rowOff>
    </xdr:from>
    <xdr:ext cx="534377" cy="259045"/>
    <xdr:sp macro="" textlink="">
      <xdr:nvSpPr>
        <xdr:cNvPr id="547" name="消防費該当値テキスト"/>
        <xdr:cNvSpPr txBox="1"/>
      </xdr:nvSpPr>
      <xdr:spPr>
        <a:xfrm>
          <a:off x="16370300" y="52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100025</xdr:rowOff>
    </xdr:from>
    <xdr:to>
      <xdr:col>81</xdr:col>
      <xdr:colOff>101600</xdr:colOff>
      <xdr:row>34</xdr:row>
      <xdr:rowOff>30175</xdr:rowOff>
    </xdr:to>
    <xdr:sp macro="" textlink="">
      <xdr:nvSpPr>
        <xdr:cNvPr id="548" name="楕円 547"/>
        <xdr:cNvSpPr/>
      </xdr:nvSpPr>
      <xdr:spPr>
        <a:xfrm>
          <a:off x="15430500" y="57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46702</xdr:rowOff>
    </xdr:from>
    <xdr:ext cx="534377" cy="259045"/>
    <xdr:sp macro="" textlink="">
      <xdr:nvSpPr>
        <xdr:cNvPr id="549" name="テキスト ボックス 548"/>
        <xdr:cNvSpPr txBox="1"/>
      </xdr:nvSpPr>
      <xdr:spPr>
        <a:xfrm>
          <a:off x="15214111" y="553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155346</xdr:rowOff>
    </xdr:from>
    <xdr:to>
      <xdr:col>76</xdr:col>
      <xdr:colOff>165100</xdr:colOff>
      <xdr:row>34</xdr:row>
      <xdr:rowOff>85496</xdr:rowOff>
    </xdr:to>
    <xdr:sp macro="" textlink="">
      <xdr:nvSpPr>
        <xdr:cNvPr id="550" name="楕円 549"/>
        <xdr:cNvSpPr/>
      </xdr:nvSpPr>
      <xdr:spPr>
        <a:xfrm>
          <a:off x="14541500" y="58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102023</xdr:rowOff>
    </xdr:from>
    <xdr:ext cx="534377" cy="259045"/>
    <xdr:sp macro="" textlink="">
      <xdr:nvSpPr>
        <xdr:cNvPr id="551" name="テキスト ボックス 550"/>
        <xdr:cNvSpPr txBox="1"/>
      </xdr:nvSpPr>
      <xdr:spPr>
        <a:xfrm>
          <a:off x="14325111" y="558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158052</xdr:rowOff>
    </xdr:from>
    <xdr:to>
      <xdr:col>72</xdr:col>
      <xdr:colOff>38100</xdr:colOff>
      <xdr:row>34</xdr:row>
      <xdr:rowOff>88202</xdr:rowOff>
    </xdr:to>
    <xdr:sp macro="" textlink="">
      <xdr:nvSpPr>
        <xdr:cNvPr id="552" name="楕円 551"/>
        <xdr:cNvSpPr/>
      </xdr:nvSpPr>
      <xdr:spPr>
        <a:xfrm>
          <a:off x="13652500" y="581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104729</xdr:rowOff>
    </xdr:from>
    <xdr:ext cx="534377" cy="259045"/>
    <xdr:sp macro="" textlink="">
      <xdr:nvSpPr>
        <xdr:cNvPr id="553" name="テキスト ボックス 552"/>
        <xdr:cNvSpPr txBox="1"/>
      </xdr:nvSpPr>
      <xdr:spPr>
        <a:xfrm>
          <a:off x="13436111" y="559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90234</xdr:rowOff>
    </xdr:from>
    <xdr:to>
      <xdr:col>67</xdr:col>
      <xdr:colOff>101600</xdr:colOff>
      <xdr:row>33</xdr:row>
      <xdr:rowOff>20384</xdr:rowOff>
    </xdr:to>
    <xdr:sp macro="" textlink="">
      <xdr:nvSpPr>
        <xdr:cNvPr id="554" name="楕円 553"/>
        <xdr:cNvSpPr/>
      </xdr:nvSpPr>
      <xdr:spPr>
        <a:xfrm>
          <a:off x="12763500" y="55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36911</xdr:rowOff>
    </xdr:from>
    <xdr:ext cx="534377" cy="259045"/>
    <xdr:sp macro="" textlink="">
      <xdr:nvSpPr>
        <xdr:cNvPr id="555" name="テキスト ボックス 554"/>
        <xdr:cNvSpPr txBox="1"/>
      </xdr:nvSpPr>
      <xdr:spPr>
        <a:xfrm>
          <a:off x="12547111" y="53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154771</xdr:rowOff>
    </xdr:from>
    <xdr:to>
      <xdr:col>85</xdr:col>
      <xdr:colOff>127000</xdr:colOff>
      <xdr:row>55</xdr:row>
      <xdr:rowOff>171312</xdr:rowOff>
    </xdr:to>
    <xdr:cxnSp macro="">
      <xdr:nvCxnSpPr>
        <xdr:cNvPr id="587" name="直線コネクタ 586"/>
        <xdr:cNvCxnSpPr/>
      </xdr:nvCxnSpPr>
      <xdr:spPr>
        <a:xfrm flipV="1">
          <a:off x="15481300" y="9413071"/>
          <a:ext cx="838200" cy="1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108986</xdr:rowOff>
    </xdr:from>
    <xdr:to>
      <xdr:col>81</xdr:col>
      <xdr:colOff>50800</xdr:colOff>
      <xdr:row>55</xdr:row>
      <xdr:rowOff>171312</xdr:rowOff>
    </xdr:to>
    <xdr:cxnSp macro="">
      <xdr:nvCxnSpPr>
        <xdr:cNvPr id="590" name="直線コネクタ 589"/>
        <xdr:cNvCxnSpPr/>
      </xdr:nvCxnSpPr>
      <xdr:spPr>
        <a:xfrm>
          <a:off x="14592300" y="9538736"/>
          <a:ext cx="889000" cy="6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65503</xdr:rowOff>
    </xdr:from>
    <xdr:to>
      <xdr:col>76</xdr:col>
      <xdr:colOff>114300</xdr:colOff>
      <xdr:row>55</xdr:row>
      <xdr:rowOff>108986</xdr:rowOff>
    </xdr:to>
    <xdr:cxnSp macro="">
      <xdr:nvCxnSpPr>
        <xdr:cNvPr id="593" name="直線コネクタ 592"/>
        <xdr:cNvCxnSpPr/>
      </xdr:nvCxnSpPr>
      <xdr:spPr>
        <a:xfrm>
          <a:off x="13703300" y="9152353"/>
          <a:ext cx="889000" cy="38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153253</xdr:rowOff>
    </xdr:from>
    <xdr:to>
      <xdr:col>71</xdr:col>
      <xdr:colOff>177800</xdr:colOff>
      <xdr:row>53</xdr:row>
      <xdr:rowOff>65503</xdr:rowOff>
    </xdr:to>
    <xdr:cxnSp macro="">
      <xdr:nvCxnSpPr>
        <xdr:cNvPr id="596" name="直線コネクタ 595"/>
        <xdr:cNvCxnSpPr/>
      </xdr:nvCxnSpPr>
      <xdr:spPr>
        <a:xfrm>
          <a:off x="12814300" y="8897203"/>
          <a:ext cx="889000" cy="25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103971</xdr:rowOff>
    </xdr:from>
    <xdr:to>
      <xdr:col>85</xdr:col>
      <xdr:colOff>177800</xdr:colOff>
      <xdr:row>55</xdr:row>
      <xdr:rowOff>34121</xdr:rowOff>
    </xdr:to>
    <xdr:sp macro="" textlink="">
      <xdr:nvSpPr>
        <xdr:cNvPr id="606" name="楕円 605"/>
        <xdr:cNvSpPr/>
      </xdr:nvSpPr>
      <xdr:spPr>
        <a:xfrm>
          <a:off x="16268700" y="936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126848</xdr:rowOff>
    </xdr:from>
    <xdr:ext cx="534377" cy="259045"/>
    <xdr:sp macro="" textlink="">
      <xdr:nvSpPr>
        <xdr:cNvPr id="607" name="教育費該当値テキスト"/>
        <xdr:cNvSpPr txBox="1"/>
      </xdr:nvSpPr>
      <xdr:spPr>
        <a:xfrm>
          <a:off x="16370300" y="92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120512</xdr:rowOff>
    </xdr:from>
    <xdr:to>
      <xdr:col>81</xdr:col>
      <xdr:colOff>101600</xdr:colOff>
      <xdr:row>56</xdr:row>
      <xdr:rowOff>50662</xdr:rowOff>
    </xdr:to>
    <xdr:sp macro="" textlink="">
      <xdr:nvSpPr>
        <xdr:cNvPr id="608" name="楕円 607"/>
        <xdr:cNvSpPr/>
      </xdr:nvSpPr>
      <xdr:spPr>
        <a:xfrm>
          <a:off x="15430500" y="95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67189</xdr:rowOff>
    </xdr:from>
    <xdr:ext cx="534377" cy="259045"/>
    <xdr:sp macro="" textlink="">
      <xdr:nvSpPr>
        <xdr:cNvPr id="609" name="テキスト ボックス 608"/>
        <xdr:cNvSpPr txBox="1"/>
      </xdr:nvSpPr>
      <xdr:spPr>
        <a:xfrm>
          <a:off x="15214111" y="93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58186</xdr:rowOff>
    </xdr:from>
    <xdr:to>
      <xdr:col>76</xdr:col>
      <xdr:colOff>165100</xdr:colOff>
      <xdr:row>55</xdr:row>
      <xdr:rowOff>159786</xdr:rowOff>
    </xdr:to>
    <xdr:sp macro="" textlink="">
      <xdr:nvSpPr>
        <xdr:cNvPr id="610" name="楕円 609"/>
        <xdr:cNvSpPr/>
      </xdr:nvSpPr>
      <xdr:spPr>
        <a:xfrm>
          <a:off x="14541500" y="948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4863</xdr:rowOff>
    </xdr:from>
    <xdr:ext cx="534377" cy="259045"/>
    <xdr:sp macro="" textlink="">
      <xdr:nvSpPr>
        <xdr:cNvPr id="611" name="テキスト ボックス 610"/>
        <xdr:cNvSpPr txBox="1"/>
      </xdr:nvSpPr>
      <xdr:spPr>
        <a:xfrm>
          <a:off x="14325111" y="926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14703</xdr:rowOff>
    </xdr:from>
    <xdr:to>
      <xdr:col>72</xdr:col>
      <xdr:colOff>38100</xdr:colOff>
      <xdr:row>53</xdr:row>
      <xdr:rowOff>116303</xdr:rowOff>
    </xdr:to>
    <xdr:sp macro="" textlink="">
      <xdr:nvSpPr>
        <xdr:cNvPr id="612" name="楕円 611"/>
        <xdr:cNvSpPr/>
      </xdr:nvSpPr>
      <xdr:spPr>
        <a:xfrm>
          <a:off x="13652500" y="910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132830</xdr:rowOff>
    </xdr:from>
    <xdr:ext cx="534377" cy="259045"/>
    <xdr:sp macro="" textlink="">
      <xdr:nvSpPr>
        <xdr:cNvPr id="613" name="テキスト ボックス 612"/>
        <xdr:cNvSpPr txBox="1"/>
      </xdr:nvSpPr>
      <xdr:spPr>
        <a:xfrm>
          <a:off x="13436111" y="88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102453</xdr:rowOff>
    </xdr:from>
    <xdr:to>
      <xdr:col>67</xdr:col>
      <xdr:colOff>101600</xdr:colOff>
      <xdr:row>52</xdr:row>
      <xdr:rowOff>32603</xdr:rowOff>
    </xdr:to>
    <xdr:sp macro="" textlink="">
      <xdr:nvSpPr>
        <xdr:cNvPr id="614" name="楕円 613"/>
        <xdr:cNvSpPr/>
      </xdr:nvSpPr>
      <xdr:spPr>
        <a:xfrm>
          <a:off x="12763500" y="884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49130</xdr:rowOff>
    </xdr:from>
    <xdr:ext cx="599010" cy="259045"/>
    <xdr:sp macro="" textlink="">
      <xdr:nvSpPr>
        <xdr:cNvPr id="615" name="テキスト ボックス 614"/>
        <xdr:cNvSpPr txBox="1"/>
      </xdr:nvSpPr>
      <xdr:spPr>
        <a:xfrm>
          <a:off x="12514795" y="862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128499</xdr:rowOff>
    </xdr:from>
    <xdr:to>
      <xdr:col>85</xdr:col>
      <xdr:colOff>127000</xdr:colOff>
      <xdr:row>78</xdr:row>
      <xdr:rowOff>59142</xdr:rowOff>
    </xdr:to>
    <xdr:cxnSp macro="">
      <xdr:nvCxnSpPr>
        <xdr:cNvPr id="642" name="直線コネクタ 641"/>
        <xdr:cNvCxnSpPr/>
      </xdr:nvCxnSpPr>
      <xdr:spPr>
        <a:xfrm>
          <a:off x="15481300" y="13330149"/>
          <a:ext cx="838200" cy="10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3" name="災害復旧費平均値テキスト"/>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128499</xdr:rowOff>
    </xdr:from>
    <xdr:to>
      <xdr:col>81</xdr:col>
      <xdr:colOff>50800</xdr:colOff>
      <xdr:row>78</xdr:row>
      <xdr:rowOff>26040</xdr:rowOff>
    </xdr:to>
    <xdr:cxnSp macro="">
      <xdr:nvCxnSpPr>
        <xdr:cNvPr id="645" name="直線コネクタ 644"/>
        <xdr:cNvCxnSpPr/>
      </xdr:nvCxnSpPr>
      <xdr:spPr>
        <a:xfrm flipV="1">
          <a:off x="14592300" y="13330149"/>
          <a:ext cx="889000" cy="6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7" name="テキスト ボックス 646"/>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26040</xdr:rowOff>
    </xdr:from>
    <xdr:to>
      <xdr:col>76</xdr:col>
      <xdr:colOff>114300</xdr:colOff>
      <xdr:row>78</xdr:row>
      <xdr:rowOff>139700</xdr:rowOff>
    </xdr:to>
    <xdr:cxnSp macro="">
      <xdr:nvCxnSpPr>
        <xdr:cNvPr id="648" name="直線コネクタ 647"/>
        <xdr:cNvCxnSpPr/>
      </xdr:nvCxnSpPr>
      <xdr:spPr>
        <a:xfrm flipV="1">
          <a:off x="13703300" y="13399140"/>
          <a:ext cx="889000" cy="11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xdr:cNvSpPr txBox="1"/>
      </xdr:nvSpPr>
      <xdr:spPr>
        <a:xfrm>
          <a:off x="14357428" y="1350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8342</xdr:rowOff>
    </xdr:from>
    <xdr:to>
      <xdr:col>85</xdr:col>
      <xdr:colOff>177800</xdr:colOff>
      <xdr:row>78</xdr:row>
      <xdr:rowOff>109942</xdr:rowOff>
    </xdr:to>
    <xdr:sp macro="" textlink="">
      <xdr:nvSpPr>
        <xdr:cNvPr id="661" name="楕円 660"/>
        <xdr:cNvSpPr/>
      </xdr:nvSpPr>
      <xdr:spPr>
        <a:xfrm>
          <a:off x="162687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139169</xdr:rowOff>
    </xdr:from>
    <xdr:ext cx="469744" cy="259045"/>
    <xdr:sp macro="" textlink="">
      <xdr:nvSpPr>
        <xdr:cNvPr id="662" name="災害復旧費該当値テキスト"/>
        <xdr:cNvSpPr txBox="1"/>
      </xdr:nvSpPr>
      <xdr:spPr>
        <a:xfrm>
          <a:off x="16370300" y="1316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77699</xdr:rowOff>
    </xdr:from>
    <xdr:to>
      <xdr:col>81</xdr:col>
      <xdr:colOff>101600</xdr:colOff>
      <xdr:row>78</xdr:row>
      <xdr:rowOff>7849</xdr:rowOff>
    </xdr:to>
    <xdr:sp macro="" textlink="">
      <xdr:nvSpPr>
        <xdr:cNvPr id="663" name="楕円 662"/>
        <xdr:cNvSpPr/>
      </xdr:nvSpPr>
      <xdr:spPr>
        <a:xfrm>
          <a:off x="15430500" y="132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24376</xdr:rowOff>
    </xdr:from>
    <xdr:ext cx="469744" cy="259045"/>
    <xdr:sp macro="" textlink="">
      <xdr:nvSpPr>
        <xdr:cNvPr id="664" name="テキスト ボックス 663"/>
        <xdr:cNvSpPr txBox="1"/>
      </xdr:nvSpPr>
      <xdr:spPr>
        <a:xfrm>
          <a:off x="15246428" y="1305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146690</xdr:rowOff>
    </xdr:from>
    <xdr:to>
      <xdr:col>76</xdr:col>
      <xdr:colOff>165100</xdr:colOff>
      <xdr:row>78</xdr:row>
      <xdr:rowOff>76840</xdr:rowOff>
    </xdr:to>
    <xdr:sp macro="" textlink="">
      <xdr:nvSpPr>
        <xdr:cNvPr id="665" name="楕円 664"/>
        <xdr:cNvSpPr/>
      </xdr:nvSpPr>
      <xdr:spPr>
        <a:xfrm>
          <a:off x="14541500" y="133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93367</xdr:rowOff>
    </xdr:from>
    <xdr:ext cx="469744" cy="259045"/>
    <xdr:sp macro="" textlink="">
      <xdr:nvSpPr>
        <xdr:cNvPr id="666" name="テキスト ボックス 665"/>
        <xdr:cNvSpPr txBox="1"/>
      </xdr:nvSpPr>
      <xdr:spPr>
        <a:xfrm>
          <a:off x="14357428" y="1312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107989</xdr:rowOff>
    </xdr:from>
    <xdr:to>
      <xdr:col>85</xdr:col>
      <xdr:colOff>127000</xdr:colOff>
      <xdr:row>94</xdr:row>
      <xdr:rowOff>118059</xdr:rowOff>
    </xdr:to>
    <xdr:cxnSp macro="">
      <xdr:nvCxnSpPr>
        <xdr:cNvPr id="699" name="直線コネクタ 698"/>
        <xdr:cNvCxnSpPr/>
      </xdr:nvCxnSpPr>
      <xdr:spPr>
        <a:xfrm flipV="1">
          <a:off x="15481300" y="16224289"/>
          <a:ext cx="8382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118059</xdr:rowOff>
    </xdr:from>
    <xdr:to>
      <xdr:col>81</xdr:col>
      <xdr:colOff>50800</xdr:colOff>
      <xdr:row>94</xdr:row>
      <xdr:rowOff>131914</xdr:rowOff>
    </xdr:to>
    <xdr:cxnSp macro="">
      <xdr:nvCxnSpPr>
        <xdr:cNvPr id="702" name="直線コネクタ 701"/>
        <xdr:cNvCxnSpPr/>
      </xdr:nvCxnSpPr>
      <xdr:spPr>
        <a:xfrm flipV="1">
          <a:off x="14592300" y="16234359"/>
          <a:ext cx="889000" cy="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4" name="テキスト ボックス 703"/>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126785</xdr:rowOff>
    </xdr:from>
    <xdr:to>
      <xdr:col>76</xdr:col>
      <xdr:colOff>114300</xdr:colOff>
      <xdr:row>94</xdr:row>
      <xdr:rowOff>131914</xdr:rowOff>
    </xdr:to>
    <xdr:cxnSp macro="">
      <xdr:nvCxnSpPr>
        <xdr:cNvPr id="705" name="直線コネクタ 704"/>
        <xdr:cNvCxnSpPr/>
      </xdr:nvCxnSpPr>
      <xdr:spPr>
        <a:xfrm>
          <a:off x="13703300" y="16243085"/>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126785</xdr:rowOff>
    </xdr:from>
    <xdr:to>
      <xdr:col>71</xdr:col>
      <xdr:colOff>177800</xdr:colOff>
      <xdr:row>94</xdr:row>
      <xdr:rowOff>161734</xdr:rowOff>
    </xdr:to>
    <xdr:cxnSp macro="">
      <xdr:nvCxnSpPr>
        <xdr:cNvPr id="708" name="直線コネクタ 707"/>
        <xdr:cNvCxnSpPr/>
      </xdr:nvCxnSpPr>
      <xdr:spPr>
        <a:xfrm flipV="1">
          <a:off x="12814300" y="16243085"/>
          <a:ext cx="889000" cy="3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57189</xdr:rowOff>
    </xdr:from>
    <xdr:to>
      <xdr:col>85</xdr:col>
      <xdr:colOff>177800</xdr:colOff>
      <xdr:row>94</xdr:row>
      <xdr:rowOff>158789</xdr:rowOff>
    </xdr:to>
    <xdr:sp macro="" textlink="">
      <xdr:nvSpPr>
        <xdr:cNvPr id="718" name="楕円 717"/>
        <xdr:cNvSpPr/>
      </xdr:nvSpPr>
      <xdr:spPr>
        <a:xfrm>
          <a:off x="16268700" y="161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80066</xdr:rowOff>
    </xdr:from>
    <xdr:ext cx="534377" cy="259045"/>
    <xdr:sp macro="" textlink="">
      <xdr:nvSpPr>
        <xdr:cNvPr id="719" name="公債費該当値テキスト"/>
        <xdr:cNvSpPr txBox="1"/>
      </xdr:nvSpPr>
      <xdr:spPr>
        <a:xfrm>
          <a:off x="16370300" y="160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67259</xdr:rowOff>
    </xdr:from>
    <xdr:to>
      <xdr:col>81</xdr:col>
      <xdr:colOff>101600</xdr:colOff>
      <xdr:row>94</xdr:row>
      <xdr:rowOff>168859</xdr:rowOff>
    </xdr:to>
    <xdr:sp macro="" textlink="">
      <xdr:nvSpPr>
        <xdr:cNvPr id="720" name="楕円 719"/>
        <xdr:cNvSpPr/>
      </xdr:nvSpPr>
      <xdr:spPr>
        <a:xfrm>
          <a:off x="15430500" y="161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13936</xdr:rowOff>
    </xdr:from>
    <xdr:ext cx="534377" cy="259045"/>
    <xdr:sp macro="" textlink="">
      <xdr:nvSpPr>
        <xdr:cNvPr id="721" name="テキスト ボックス 720"/>
        <xdr:cNvSpPr txBox="1"/>
      </xdr:nvSpPr>
      <xdr:spPr>
        <a:xfrm>
          <a:off x="15214111" y="1595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81114</xdr:rowOff>
    </xdr:from>
    <xdr:to>
      <xdr:col>76</xdr:col>
      <xdr:colOff>165100</xdr:colOff>
      <xdr:row>95</xdr:row>
      <xdr:rowOff>11264</xdr:rowOff>
    </xdr:to>
    <xdr:sp macro="" textlink="">
      <xdr:nvSpPr>
        <xdr:cNvPr id="722" name="楕円 721"/>
        <xdr:cNvSpPr/>
      </xdr:nvSpPr>
      <xdr:spPr>
        <a:xfrm>
          <a:off x="14541500" y="1619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27791</xdr:rowOff>
    </xdr:from>
    <xdr:ext cx="534377" cy="259045"/>
    <xdr:sp macro="" textlink="">
      <xdr:nvSpPr>
        <xdr:cNvPr id="723" name="テキスト ボックス 722"/>
        <xdr:cNvSpPr txBox="1"/>
      </xdr:nvSpPr>
      <xdr:spPr>
        <a:xfrm>
          <a:off x="14325111" y="159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75985</xdr:rowOff>
    </xdr:from>
    <xdr:to>
      <xdr:col>72</xdr:col>
      <xdr:colOff>38100</xdr:colOff>
      <xdr:row>95</xdr:row>
      <xdr:rowOff>6135</xdr:rowOff>
    </xdr:to>
    <xdr:sp macro="" textlink="">
      <xdr:nvSpPr>
        <xdr:cNvPr id="724" name="楕円 723"/>
        <xdr:cNvSpPr/>
      </xdr:nvSpPr>
      <xdr:spPr>
        <a:xfrm>
          <a:off x="13652500" y="161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22662</xdr:rowOff>
    </xdr:from>
    <xdr:ext cx="534377" cy="259045"/>
    <xdr:sp macro="" textlink="">
      <xdr:nvSpPr>
        <xdr:cNvPr id="725" name="テキスト ボックス 724"/>
        <xdr:cNvSpPr txBox="1"/>
      </xdr:nvSpPr>
      <xdr:spPr>
        <a:xfrm>
          <a:off x="13436111" y="1596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110934</xdr:rowOff>
    </xdr:from>
    <xdr:to>
      <xdr:col>67</xdr:col>
      <xdr:colOff>101600</xdr:colOff>
      <xdr:row>95</xdr:row>
      <xdr:rowOff>41084</xdr:rowOff>
    </xdr:to>
    <xdr:sp macro="" textlink="">
      <xdr:nvSpPr>
        <xdr:cNvPr id="726" name="楕円 725"/>
        <xdr:cNvSpPr/>
      </xdr:nvSpPr>
      <xdr:spPr>
        <a:xfrm>
          <a:off x="12763500" y="162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57611</xdr:rowOff>
    </xdr:from>
    <xdr:ext cx="534377" cy="259045"/>
    <xdr:sp macro="" textlink="">
      <xdr:nvSpPr>
        <xdr:cNvPr id="727" name="テキスト ボックス 726"/>
        <xdr:cNvSpPr txBox="1"/>
      </xdr:nvSpPr>
      <xdr:spPr>
        <a:xfrm>
          <a:off x="12547111" y="160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類似団体平均と比較し、突出して高い水準となっている項目は、衛生費、</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費、土木費、消防費、公債費である。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159,494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年度から下北医療センターへの短期貸付を開始したことにより大きく増加したことに加え、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廃棄物及び医療関係経費により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高い水準</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35,873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倍となっている。令和５年度は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収益力の高い産地作りの推進を目的とした補助金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等の増加により、前年度から増となった。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73,448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令和５年度は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田名部まちなか団地に係る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公有財産購入費等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、前年度から増となった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47,238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円と類似団体の約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倍となっている。大半は一部事務組合の負担金であることから、負担規模の適正化に十分留意していく。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また、公債費は、住民一人当たり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62,497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円と類似団体平均の約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倍となっている。将来世代に過度な負担を残さないよう、普通建設事業の厳選・精査、補助金の積極的な活用により新規発行債を抑制し、指標の改善に努める。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質収支赤字を解消して以降、冬期間の除排雪経費に影響されながらも、かろうじて実質収支黒字は確保しているものの、令和５年度はむつ総合病院への負担金の増等により実質単年度収支が赤字となっており、依然として予断を許さない財政状況であ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活用できる財源の確保や内部経費の抑制により経常経費の削減に努めるとともに、一部事務組合や特別会計に対する支出規模の適正化に努めるなど、財政調整基金を安定して保持できるよう、抜本的な行財政の体質改善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年度から続いた国民健康保険特別会計の実質収支赤字は、平成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年度において解消し、全ての会計で黒字となっている。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黒字を維持するため、各特別会計における収入の根幹となる保険税（料）や使用料などの徴収率の向上に取り組むとともに、健康寿命の延伸等を目的とした保健事業などの推進や医療費の適正化を図り、経費の抑制や内部経費の節減をすることで財政運営の健全性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42501298</v>
      </c>
      <c r="BO4" s="371"/>
      <c r="BP4" s="371"/>
      <c r="BQ4" s="371"/>
      <c r="BR4" s="371"/>
      <c r="BS4" s="371"/>
      <c r="BT4" s="371"/>
      <c r="BU4" s="372"/>
      <c r="BV4" s="370">
        <v>39371079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3.5</v>
      </c>
      <c r="CU4" s="377"/>
      <c r="CV4" s="377"/>
      <c r="CW4" s="377"/>
      <c r="CX4" s="377"/>
      <c r="CY4" s="377"/>
      <c r="CZ4" s="377"/>
      <c r="DA4" s="378"/>
      <c r="DB4" s="376">
        <v>5.0999999999999996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41826550</v>
      </c>
      <c r="BO5" s="408"/>
      <c r="BP5" s="408"/>
      <c r="BQ5" s="408"/>
      <c r="BR5" s="408"/>
      <c r="BS5" s="408"/>
      <c r="BT5" s="408"/>
      <c r="BU5" s="409"/>
      <c r="BV5" s="407">
        <v>38420864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96.1</v>
      </c>
      <c r="CU5" s="405"/>
      <c r="CV5" s="405"/>
      <c r="CW5" s="405"/>
      <c r="CX5" s="405"/>
      <c r="CY5" s="405"/>
      <c r="CZ5" s="405"/>
      <c r="DA5" s="406"/>
      <c r="DB5" s="404">
        <v>97.2</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674748</v>
      </c>
      <c r="BO6" s="408"/>
      <c r="BP6" s="408"/>
      <c r="BQ6" s="408"/>
      <c r="BR6" s="408"/>
      <c r="BS6" s="408"/>
      <c r="BT6" s="408"/>
      <c r="BU6" s="409"/>
      <c r="BV6" s="407">
        <v>950215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96.7</v>
      </c>
      <c r="CU6" s="445"/>
      <c r="CV6" s="445"/>
      <c r="CW6" s="445"/>
      <c r="CX6" s="445"/>
      <c r="CY6" s="445"/>
      <c r="CZ6" s="445"/>
      <c r="DA6" s="446"/>
      <c r="DB6" s="444">
        <v>98.4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62104</v>
      </c>
      <c r="BO7" s="408"/>
      <c r="BP7" s="408"/>
      <c r="BQ7" s="408"/>
      <c r="BR7" s="408"/>
      <c r="BS7" s="408"/>
      <c r="BT7" s="408"/>
      <c r="BU7" s="409"/>
      <c r="BV7" s="407">
        <v>45247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17710329</v>
      </c>
      <c r="CU7" s="408"/>
      <c r="CV7" s="408"/>
      <c r="CW7" s="408"/>
      <c r="CX7" s="408"/>
      <c r="CY7" s="408"/>
      <c r="CZ7" s="408"/>
      <c r="DA7" s="409"/>
      <c r="DB7" s="407">
        <v>17633424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612644</v>
      </c>
      <c r="BO8" s="408"/>
      <c r="BP8" s="408"/>
      <c r="BQ8" s="408"/>
      <c r="BR8" s="408"/>
      <c r="BS8" s="408"/>
      <c r="BT8" s="408"/>
      <c r="BU8" s="409"/>
      <c r="BV8" s="407">
        <v>904968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0.37</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54103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-292324</v>
      </c>
      <c r="BO9" s="408"/>
      <c r="BP9" s="408"/>
      <c r="BQ9" s="408"/>
      <c r="BR9" s="408"/>
      <c r="BS9" s="408"/>
      <c r="BT9" s="408"/>
      <c r="BU9" s="409"/>
      <c r="BV9" s="407">
        <v>222192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12.8</v>
      </c>
      <c r="CU9" s="405"/>
      <c r="CV9" s="405"/>
      <c r="CW9" s="405"/>
      <c r="CX9" s="405"/>
      <c r="CY9" s="405"/>
      <c r="CZ9" s="405"/>
      <c r="DA9" s="406"/>
      <c r="DB9" s="404">
        <v>13.5</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58493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1029643</v>
      </c>
      <c r="BO10" s="408"/>
      <c r="BP10" s="408"/>
      <c r="BQ10" s="408"/>
      <c r="BR10" s="408"/>
      <c r="BS10" s="408"/>
      <c r="BT10" s="408"/>
      <c r="BU10" s="409"/>
      <c r="BV10" s="407">
        <v>1047799</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52744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1479151</v>
      </c>
      <c r="BO12" s="408"/>
      <c r="BP12" s="408"/>
      <c r="BQ12" s="408"/>
      <c r="BR12" s="408"/>
      <c r="BS12" s="408"/>
      <c r="BT12" s="408"/>
      <c r="BU12" s="409"/>
      <c r="BV12" s="407">
        <v>967262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52597</v>
      </c>
      <c r="S13" s="492"/>
      <c r="T13" s="492"/>
      <c r="U13" s="492"/>
      <c r="V13" s="493"/>
      <c r="W13" s="423" t="s">
        <v>131</v>
      </c>
      <c r="X13" s="424"/>
      <c r="Y13" s="424"/>
      <c r="Z13" s="424"/>
      <c r="AA13" s="424"/>
      <c r="AB13" s="414"/>
      <c r="AC13" s="458">
        <v>1258</v>
      </c>
      <c r="AD13" s="459"/>
      <c r="AE13" s="459"/>
      <c r="AF13" s="459"/>
      <c r="AG13" s="501"/>
      <c r="AH13" s="458">
        <v>1386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-741832</v>
      </c>
      <c r="BO13" s="408"/>
      <c r="BP13" s="408"/>
      <c r="BQ13" s="408"/>
      <c r="BR13" s="408"/>
      <c r="BS13" s="408"/>
      <c r="BT13" s="408"/>
      <c r="BU13" s="409"/>
      <c r="BV13" s="407">
        <v>302729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13.8</v>
      </c>
      <c r="CU13" s="405"/>
      <c r="CV13" s="405"/>
      <c r="CW13" s="405"/>
      <c r="CX13" s="405"/>
      <c r="CY13" s="405"/>
      <c r="CZ13" s="405"/>
      <c r="DA13" s="406"/>
      <c r="DB13" s="404">
        <v>14.1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53884</v>
      </c>
      <c r="S14" s="492"/>
      <c r="T14" s="492"/>
      <c r="U14" s="492"/>
      <c r="V14" s="493"/>
      <c r="W14" s="397"/>
      <c r="X14" s="398"/>
      <c r="Y14" s="398"/>
      <c r="Z14" s="398"/>
      <c r="AA14" s="398"/>
      <c r="AB14" s="387"/>
      <c r="AC14" s="494">
        <v>5.0999999999999996</v>
      </c>
      <c r="AD14" s="495"/>
      <c r="AE14" s="495"/>
      <c r="AF14" s="495"/>
      <c r="AG14" s="496"/>
      <c r="AH14" s="494">
        <v>5.3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136.9</v>
      </c>
      <c r="CU14" s="506"/>
      <c r="CV14" s="506"/>
      <c r="CW14" s="506"/>
      <c r="CX14" s="506"/>
      <c r="CY14" s="506"/>
      <c r="CZ14" s="506"/>
      <c r="DA14" s="507"/>
      <c r="DB14" s="505">
        <v>124.4</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53731</v>
      </c>
      <c r="S15" s="492"/>
      <c r="T15" s="492"/>
      <c r="U15" s="492"/>
      <c r="V15" s="493"/>
      <c r="W15" s="423" t="s">
        <v>137</v>
      </c>
      <c r="X15" s="424"/>
      <c r="Y15" s="424"/>
      <c r="Z15" s="424"/>
      <c r="AA15" s="424"/>
      <c r="AB15" s="414"/>
      <c r="AC15" s="458">
        <v>4835</v>
      </c>
      <c r="AD15" s="459"/>
      <c r="AE15" s="459"/>
      <c r="AF15" s="459"/>
      <c r="AG15" s="501"/>
      <c r="AH15" s="458">
        <v>5591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5883663</v>
      </c>
      <c r="BO15" s="371"/>
      <c r="BP15" s="371"/>
      <c r="BQ15" s="371"/>
      <c r="BR15" s="371"/>
      <c r="BS15" s="371"/>
      <c r="BT15" s="371"/>
      <c r="BU15" s="372"/>
      <c r="BV15" s="370">
        <v>5854101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19.600000000000001</v>
      </c>
      <c r="AD16" s="495"/>
      <c r="AE16" s="495"/>
      <c r="AF16" s="495"/>
      <c r="AG16" s="496"/>
      <c r="AH16" s="494">
        <v>21.5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16197942</v>
      </c>
      <c r="BO16" s="408"/>
      <c r="BP16" s="408"/>
      <c r="BQ16" s="408"/>
      <c r="BR16" s="408"/>
      <c r="BS16" s="408"/>
      <c r="BT16" s="408"/>
      <c r="BU16" s="409"/>
      <c r="BV16" s="407">
        <v>15936986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18568</v>
      </c>
      <c r="AD17" s="459"/>
      <c r="AE17" s="459"/>
      <c r="AF17" s="459"/>
      <c r="AG17" s="501"/>
      <c r="AH17" s="458">
        <v>19002</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7340485</v>
      </c>
      <c r="BO17" s="408"/>
      <c r="BP17" s="408"/>
      <c r="BQ17" s="408"/>
      <c r="BR17" s="408"/>
      <c r="BS17" s="408"/>
      <c r="BT17" s="408"/>
      <c r="BU17" s="409"/>
      <c r="BV17" s="407">
        <v>7332120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146</v>
      </c>
      <c r="C18" s="450"/>
      <c r="D18" s="450"/>
      <c r="E18" s="530"/>
      <c r="F18" s="530"/>
      <c r="G18" s="530"/>
      <c r="H18" s="530"/>
      <c r="I18" s="530"/>
      <c r="J18" s="530"/>
      <c r="K18" s="530"/>
      <c r="L18" s="531">
        <v>864.2</v>
      </c>
      <c r="M18" s="531"/>
      <c r="N18" s="531"/>
      <c r="O18" s="531"/>
      <c r="P18" s="531"/>
      <c r="Q18" s="531"/>
      <c r="R18" s="532"/>
      <c r="S18" s="532"/>
      <c r="T18" s="532"/>
      <c r="U18" s="532"/>
      <c r="V18" s="533"/>
      <c r="W18" s="425"/>
      <c r="X18" s="426"/>
      <c r="Y18" s="426"/>
      <c r="Z18" s="426"/>
      <c r="AA18" s="426"/>
      <c r="AB18" s="417"/>
      <c r="AC18" s="534">
        <v>75.3</v>
      </c>
      <c r="AD18" s="535"/>
      <c r="AE18" s="535"/>
      <c r="AF18" s="535"/>
      <c r="AG18" s="536"/>
      <c r="AH18" s="534">
        <v>73.099999999999994</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17273959</v>
      </c>
      <c r="BO18" s="408"/>
      <c r="BP18" s="408"/>
      <c r="BQ18" s="408"/>
      <c r="BR18" s="408"/>
      <c r="BS18" s="408"/>
      <c r="BT18" s="408"/>
      <c r="BU18" s="409"/>
      <c r="BV18" s="407">
        <v>17387205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148</v>
      </c>
      <c r="C19" s="450"/>
      <c r="D19" s="450"/>
      <c r="E19" s="530"/>
      <c r="F19" s="530"/>
      <c r="G19" s="530"/>
      <c r="H19" s="530"/>
      <c r="I19" s="530"/>
      <c r="J19" s="530"/>
      <c r="K19" s="530"/>
      <c r="L19" s="538">
        <v>63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25458733</v>
      </c>
      <c r="BO19" s="408"/>
      <c r="BP19" s="408"/>
      <c r="BQ19" s="408"/>
      <c r="BR19" s="408"/>
      <c r="BS19" s="408"/>
      <c r="BT19" s="408"/>
      <c r="BU19" s="409"/>
      <c r="BV19" s="407">
        <v>24274202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150</v>
      </c>
      <c r="C20" s="450"/>
      <c r="D20" s="450"/>
      <c r="E20" s="530"/>
      <c r="F20" s="530"/>
      <c r="G20" s="530"/>
      <c r="H20" s="530"/>
      <c r="I20" s="530"/>
      <c r="J20" s="530"/>
      <c r="K20" s="530"/>
      <c r="L20" s="538">
        <v>24077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36606813</v>
      </c>
      <c r="BO22" s="371"/>
      <c r="BP22" s="371"/>
      <c r="BQ22" s="371"/>
      <c r="BR22" s="371"/>
      <c r="BS22" s="371"/>
      <c r="BT22" s="371"/>
      <c r="BU22" s="372"/>
      <c r="BV22" s="370">
        <v>36462121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8663247</v>
      </c>
      <c r="BO23" s="408"/>
      <c r="BP23" s="408"/>
      <c r="BQ23" s="408"/>
      <c r="BR23" s="408"/>
      <c r="BS23" s="408"/>
      <c r="BT23" s="408"/>
      <c r="BU23" s="409"/>
      <c r="BV23" s="407">
        <v>9161269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8500</v>
      </c>
      <c r="R24" s="459"/>
      <c r="S24" s="459"/>
      <c r="T24" s="459"/>
      <c r="U24" s="459"/>
      <c r="V24" s="501"/>
      <c r="W24" s="553"/>
      <c r="X24" s="554"/>
      <c r="Y24" s="555"/>
      <c r="Z24" s="457" t="s">
        <v>161</v>
      </c>
      <c r="AA24" s="437"/>
      <c r="AB24" s="437"/>
      <c r="AC24" s="437"/>
      <c r="AD24" s="437"/>
      <c r="AE24" s="437"/>
      <c r="AF24" s="437"/>
      <c r="AG24" s="438"/>
      <c r="AH24" s="458">
        <v>416</v>
      </c>
      <c r="AI24" s="459"/>
      <c r="AJ24" s="459"/>
      <c r="AK24" s="459"/>
      <c r="AL24" s="501"/>
      <c r="AM24" s="458">
        <v>1250080</v>
      </c>
      <c r="AN24" s="459"/>
      <c r="AO24" s="459"/>
      <c r="AP24" s="459"/>
      <c r="AQ24" s="459"/>
      <c r="AR24" s="501"/>
      <c r="AS24" s="458">
        <v>3005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26966470</v>
      </c>
      <c r="BO24" s="408"/>
      <c r="BP24" s="408"/>
      <c r="BQ24" s="408"/>
      <c r="BR24" s="408"/>
      <c r="BS24" s="408"/>
      <c r="BT24" s="408"/>
      <c r="BU24" s="409"/>
      <c r="BV24" s="407">
        <v>25841265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2</v>
      </c>
      <c r="M25" s="459"/>
      <c r="N25" s="459"/>
      <c r="O25" s="459"/>
      <c r="P25" s="501"/>
      <c r="Q25" s="458">
        <v>6900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4506580</v>
      </c>
      <c r="BO25" s="371"/>
      <c r="BP25" s="371"/>
      <c r="BQ25" s="371"/>
      <c r="BR25" s="371"/>
      <c r="BS25" s="371"/>
      <c r="BT25" s="371"/>
      <c r="BU25" s="372"/>
      <c r="BV25" s="370">
        <v>5475050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6190</v>
      </c>
      <c r="R26" s="459"/>
      <c r="S26" s="459"/>
      <c r="T26" s="459"/>
      <c r="U26" s="459"/>
      <c r="V26" s="501"/>
      <c r="W26" s="553"/>
      <c r="X26" s="554"/>
      <c r="Y26" s="555"/>
      <c r="Z26" s="457" t="s">
        <v>167</v>
      </c>
      <c r="AA26" s="559"/>
      <c r="AB26" s="559"/>
      <c r="AC26" s="559"/>
      <c r="AD26" s="559"/>
      <c r="AE26" s="559"/>
      <c r="AF26" s="559"/>
      <c r="AG26" s="560"/>
      <c r="AH26" s="458">
        <v>6</v>
      </c>
      <c r="AI26" s="459"/>
      <c r="AJ26" s="459"/>
      <c r="AK26" s="459"/>
      <c r="AL26" s="501"/>
      <c r="AM26" s="458">
        <v>20808</v>
      </c>
      <c r="AN26" s="459"/>
      <c r="AO26" s="459"/>
      <c r="AP26" s="459"/>
      <c r="AQ26" s="459"/>
      <c r="AR26" s="501"/>
      <c r="AS26" s="458">
        <v>3468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4010</v>
      </c>
      <c r="R27" s="459"/>
      <c r="S27" s="459"/>
      <c r="T27" s="459"/>
      <c r="U27" s="459"/>
      <c r="V27" s="501"/>
      <c r="W27" s="553"/>
      <c r="X27" s="554"/>
      <c r="Y27" s="555"/>
      <c r="Z27" s="457" t="s">
        <v>170</v>
      </c>
      <c r="AA27" s="437"/>
      <c r="AB27" s="437"/>
      <c r="AC27" s="437"/>
      <c r="AD27" s="437"/>
      <c r="AE27" s="437"/>
      <c r="AF27" s="437"/>
      <c r="AG27" s="438"/>
      <c r="AH27" s="458">
        <v>8</v>
      </c>
      <c r="AI27" s="459"/>
      <c r="AJ27" s="459"/>
      <c r="AK27" s="459"/>
      <c r="AL27" s="501"/>
      <c r="AM27" s="458">
        <v>31568</v>
      </c>
      <c r="AN27" s="459"/>
      <c r="AO27" s="459"/>
      <c r="AP27" s="459"/>
      <c r="AQ27" s="459"/>
      <c r="AR27" s="501"/>
      <c r="AS27" s="458">
        <v>3946</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122776</v>
      </c>
      <c r="BO27" s="527"/>
      <c r="BP27" s="527"/>
      <c r="BQ27" s="527"/>
      <c r="BR27" s="527"/>
      <c r="BS27" s="527"/>
      <c r="BT27" s="527"/>
      <c r="BU27" s="528"/>
      <c r="BV27" s="526">
        <v>122776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3610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1442464</v>
      </c>
      <c r="BO28" s="371"/>
      <c r="BP28" s="371"/>
      <c r="BQ28" s="371"/>
      <c r="BR28" s="371"/>
      <c r="BS28" s="371"/>
      <c r="BT28" s="371"/>
      <c r="BU28" s="372"/>
      <c r="BV28" s="370">
        <v>1891936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20</v>
      </c>
      <c r="M29" s="459"/>
      <c r="N29" s="459"/>
      <c r="O29" s="459"/>
      <c r="P29" s="501"/>
      <c r="Q29" s="458">
        <v>3400</v>
      </c>
      <c r="R29" s="459"/>
      <c r="S29" s="459"/>
      <c r="T29" s="459"/>
      <c r="U29" s="459"/>
      <c r="V29" s="501"/>
      <c r="W29" s="556"/>
      <c r="X29" s="557"/>
      <c r="Y29" s="558"/>
      <c r="Z29" s="457" t="s">
        <v>176</v>
      </c>
      <c r="AA29" s="437"/>
      <c r="AB29" s="437"/>
      <c r="AC29" s="437"/>
      <c r="AD29" s="437"/>
      <c r="AE29" s="437"/>
      <c r="AF29" s="437"/>
      <c r="AG29" s="438"/>
      <c r="AH29" s="458">
        <v>424</v>
      </c>
      <c r="AI29" s="459"/>
      <c r="AJ29" s="459"/>
      <c r="AK29" s="459"/>
      <c r="AL29" s="501"/>
      <c r="AM29" s="458">
        <v>1281648</v>
      </c>
      <c r="AN29" s="459"/>
      <c r="AO29" s="459"/>
      <c r="AP29" s="459"/>
      <c r="AQ29" s="459"/>
      <c r="AR29" s="501"/>
      <c r="AS29" s="458">
        <v>3023</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340574</v>
      </c>
      <c r="BO29" s="408"/>
      <c r="BP29" s="408"/>
      <c r="BQ29" s="408"/>
      <c r="BR29" s="408"/>
      <c r="BS29" s="408"/>
      <c r="BT29" s="408"/>
      <c r="BU29" s="409"/>
      <c r="BV29" s="407">
        <v>264665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4389878</v>
      </c>
      <c r="BO30" s="527"/>
      <c r="BP30" s="527"/>
      <c r="BQ30" s="527"/>
      <c r="BR30" s="527"/>
      <c r="BS30" s="527"/>
      <c r="BT30" s="527"/>
      <c r="BU30" s="528"/>
      <c r="BV30" s="526">
        <v>5016793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魚市場事業特別会計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一部事務組合下北医療センター 病院事業会計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むつ市脇野沢農業振興公社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公共用地取得事業特別会計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下北地域広域行政事務組合　一般会計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むつ市教育福祉振興会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青森県市町村職員退職手当組合　一般会計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エフエムむつ</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青森県交通災害共済組合　交通災害共済事業会計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青森県市町村総合事務組合　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青森県市長会館管理組合　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青森県後期高齢者医療広域連合　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青森県後期高齢者医療広域連合　後期高齢者医療特別会計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Q+B/0CaBFMmpjSfW1CHXxJSuzpb2IeA1EFyoMh/1w6ryfRqqUTKVHFmOsKOaSnPVfKFHy6z2ezJ7kjKvJ2T2CQ==" saltValue="oBKvJZIJ3AXEB0Ir2pDSM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7.21</v>
      </c>
      <c r="G34" s="33">
        <v>6.89</v>
      </c>
      <c r="H34" s="33">
        <v>6.24</v>
      </c>
      <c r="I34" s="33">
        <v>5.2</v>
      </c>
      <c r="J34" s="34">
        <v>4.26</v>
      </c>
      <c r="K34" s="22"/>
      <c r="L34" s="22"/>
      <c r="M34" s="22"/>
      <c r="N34" s="22"/>
      <c r="O34" s="22"/>
      <c r="P34" s="22"/>
    </row>
    <row r="35" spans="1:16" ht="39" customHeight="1" x14ac:dyDescent="0.2">
      <c r="A35" s="22"/>
      <c r="B35" s="35"/>
      <c r="C35" s="1145" t="s">
        <v>533</v>
      </c>
      <c r="D35" s="1146"/>
      <c r="E35" s="1147"/>
      <c r="F35" s="36">
        <v>1.07</v>
      </c>
      <c r="G35" s="37">
        <v>1.95</v>
      </c>
      <c r="H35" s="37">
        <v>3.79</v>
      </c>
      <c r="I35" s="37">
        <v>5.13</v>
      </c>
      <c r="J35" s="38">
        <v>3.45</v>
      </c>
      <c r="K35" s="22"/>
      <c r="L35" s="22"/>
      <c r="M35" s="22"/>
      <c r="N35" s="22"/>
      <c r="O35" s="22"/>
      <c r="P35" s="22"/>
    </row>
    <row r="36" spans="1:16" ht="39" customHeight="1" x14ac:dyDescent="0.2">
      <c r="A36" s="22"/>
      <c r="B36" s="35"/>
      <c r="C36" s="1145" t="s">
        <v>534</v>
      </c>
      <c r="D36" s="1146"/>
      <c r="E36" s="1147"/>
      <c r="F36" s="36">
        <v>1.03</v>
      </c>
      <c r="G36" s="37">
        <v>0.86</v>
      </c>
      <c r="H36" s="37">
        <v>1.29</v>
      </c>
      <c r="I36" s="37">
        <v>1.5</v>
      </c>
      <c r="J36" s="38">
        <v>1.5</v>
      </c>
      <c r="K36" s="22"/>
      <c r="L36" s="22"/>
      <c r="M36" s="22"/>
      <c r="N36" s="22"/>
      <c r="O36" s="22"/>
      <c r="P36" s="22"/>
    </row>
    <row r="37" spans="1:16" ht="39" customHeight="1" x14ac:dyDescent="0.2">
      <c r="A37" s="22"/>
      <c r="B37" s="35"/>
      <c r="C37" s="1145" t="s">
        <v>535</v>
      </c>
      <c r="D37" s="1146"/>
      <c r="E37" s="1147"/>
      <c r="F37" s="36">
        <v>1.58</v>
      </c>
      <c r="G37" s="37">
        <v>0.77</v>
      </c>
      <c r="H37" s="37">
        <v>0.85</v>
      </c>
      <c r="I37" s="37">
        <v>1.2</v>
      </c>
      <c r="J37" s="38">
        <v>1.26</v>
      </c>
      <c r="K37" s="22"/>
      <c r="L37" s="22"/>
      <c r="M37" s="22"/>
      <c r="N37" s="22"/>
      <c r="O37" s="22"/>
      <c r="P37" s="22"/>
    </row>
    <row r="38" spans="1:16" ht="39" customHeight="1" x14ac:dyDescent="0.2">
      <c r="A38" s="22"/>
      <c r="B38" s="35"/>
      <c r="C38" s="1145" t="s">
        <v>536</v>
      </c>
      <c r="D38" s="1146"/>
      <c r="E38" s="1147"/>
      <c r="F38" s="36" t="s">
        <v>488</v>
      </c>
      <c r="G38" s="37">
        <v>0.24</v>
      </c>
      <c r="H38" s="37">
        <v>0.56999999999999995</v>
      </c>
      <c r="I38" s="37">
        <v>0.66</v>
      </c>
      <c r="J38" s="38">
        <v>0.91</v>
      </c>
      <c r="K38" s="22"/>
      <c r="L38" s="22"/>
      <c r="M38" s="22"/>
      <c r="N38" s="22"/>
      <c r="O38" s="22"/>
      <c r="P38" s="22"/>
    </row>
    <row r="39" spans="1:16" ht="39" customHeight="1" x14ac:dyDescent="0.2">
      <c r="A39" s="22"/>
      <c r="B39" s="35"/>
      <c r="C39" s="1145" t="s">
        <v>537</v>
      </c>
      <c r="D39" s="1146"/>
      <c r="E39" s="1147"/>
      <c r="F39" s="36">
        <v>0.04</v>
      </c>
      <c r="G39" s="37">
        <v>0.06</v>
      </c>
      <c r="H39" s="37">
        <v>0.06</v>
      </c>
      <c r="I39" s="37">
        <v>0.1</v>
      </c>
      <c r="J39" s="38">
        <v>0.12</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541</v>
      </c>
      <c r="D43" s="1149"/>
      <c r="E43" s="1150"/>
      <c r="F43" s="41">
        <v>0</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grHeV1cqT5NeNWgXEIGhgI7/WRQDvBMJITA85jlQDs0w+DVWyUPCocK7k/fLsHvaxdhSOhzGzTCP15RKem/Yw==" saltValue="qPNAO9540kGTF/txjQrH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3309</v>
      </c>
      <c r="L45" s="60">
        <v>3311</v>
      </c>
      <c r="M45" s="60">
        <v>3341</v>
      </c>
      <c r="N45" s="60">
        <v>3327</v>
      </c>
      <c r="O45" s="61">
        <v>3298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895</v>
      </c>
      <c r="L48" s="64">
        <v>761</v>
      </c>
      <c r="M48" s="64">
        <v>753</v>
      </c>
      <c r="N48" s="64">
        <v>781</v>
      </c>
      <c r="O48" s="65">
        <v>813</v>
      </c>
      <c r="P48" s="48"/>
      <c r="Q48" s="48"/>
      <c r="R48" s="48"/>
      <c r="S48" s="48"/>
      <c r="T48" s="48"/>
      <c r="U48" s="48"/>
    </row>
    <row r="49" spans="1:21" ht="30.75" customHeight="1" x14ac:dyDescent="0.2">
      <c r="A49" s="48"/>
      <c r="B49" s="1155"/>
      <c r="C49" s="1156"/>
      <c r="D49" s="62"/>
      <c r="E49" s="1161" t="s">
        <v>14</v>
      </c>
      <c r="F49" s="1161"/>
      <c r="G49" s="1161"/>
      <c r="H49" s="1161"/>
      <c r="I49" s="1161"/>
      <c r="J49" s="1162"/>
      <c r="K49" s="63">
        <v>914</v>
      </c>
      <c r="L49" s="64">
        <v>931</v>
      </c>
      <c r="M49" s="64">
        <v>841</v>
      </c>
      <c r="N49" s="64">
        <v>702</v>
      </c>
      <c r="O49" s="65">
        <v>747</v>
      </c>
      <c r="P49" s="48"/>
      <c r="Q49" s="48"/>
      <c r="R49" s="48"/>
      <c r="S49" s="48"/>
      <c r="T49" s="48"/>
      <c r="U49" s="48"/>
    </row>
    <row r="50" spans="1:21" ht="30.75" customHeight="1" x14ac:dyDescent="0.2">
      <c r="A50" s="48"/>
      <c r="B50" s="1155"/>
      <c r="C50" s="1156"/>
      <c r="D50" s="62"/>
      <c r="E50" s="1161" t="s">
        <v>15</v>
      </c>
      <c r="F50" s="1161"/>
      <c r="G50" s="1161"/>
      <c r="H50" s="1161"/>
      <c r="I50" s="1161"/>
      <c r="J50" s="1162"/>
      <c r="K50" s="63">
        <v>140</v>
      </c>
      <c r="L50" s="64">
        <v>140</v>
      </c>
      <c r="M50" s="64">
        <v>140</v>
      </c>
      <c r="N50" s="64">
        <v>140</v>
      </c>
      <c r="O50" s="65">
        <v>140</v>
      </c>
      <c r="P50" s="48"/>
      <c r="Q50" s="48"/>
      <c r="R50" s="48"/>
      <c r="S50" s="48"/>
      <c r="T50" s="48"/>
      <c r="U50" s="48"/>
    </row>
    <row r="51" spans="1:21" ht="30.75" customHeight="1" x14ac:dyDescent="0.2">
      <c r="A51" s="48"/>
      <c r="B51" s="1157"/>
      <c r="C51" s="1158"/>
      <c r="D51" s="66"/>
      <c r="E51" s="1161" t="s">
        <v>16</v>
      </c>
      <c r="F51" s="1161"/>
      <c r="G51" s="1161"/>
      <c r="H51" s="1161"/>
      <c r="I51" s="1161"/>
      <c r="J51" s="1162"/>
      <c r="K51" s="63">
        <v>3</v>
      </c>
      <c r="L51" s="64">
        <v>2</v>
      </c>
      <c r="M51" s="64">
        <v>1</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2950</v>
      </c>
      <c r="L52" s="64">
        <v>2992</v>
      </c>
      <c r="M52" s="64">
        <v>2962</v>
      </c>
      <c r="N52" s="64">
        <v>2905</v>
      </c>
      <c r="O52" s="65">
        <v>2932</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2311</v>
      </c>
      <c r="L53" s="69">
        <v>2153</v>
      </c>
      <c r="M53" s="69">
        <v>2114</v>
      </c>
      <c r="N53" s="69">
        <v>2045</v>
      </c>
      <c r="O53" s="70">
        <v>2066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8eS0UTjc+YzrdXB0YN5ogPGW67bBgN+5oTXpkU6D9Ch+BF4DuzwyfXe4PmyMuUJ1iqEmwLFDkv5G4oYjH3AKQ==" saltValue="Xv8RAfqzVDgbyRXlazhW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55">
        <v>37152</v>
      </c>
      <c r="J41" s="356">
        <v>37270</v>
      </c>
      <c r="K41" s="356">
        <v>37293</v>
      </c>
      <c r="L41" s="356">
        <v>36466</v>
      </c>
      <c r="M41" s="357">
        <v>36608</v>
      </c>
    </row>
    <row r="42" spans="2:13" ht="27.75" customHeight="1" x14ac:dyDescent="0.2">
      <c r="B42" s="1186"/>
      <c r="C42" s="1187"/>
      <c r="D42" s="106"/>
      <c r="E42" s="1192" t="s">
        <v>32</v>
      </c>
      <c r="F42" s="1192"/>
      <c r="G42" s="1192"/>
      <c r="H42" s="1193"/>
      <c r="I42" s="358">
        <v>2490</v>
      </c>
      <c r="J42" s="359">
        <v>2350</v>
      </c>
      <c r="K42" s="359">
        <v>2210</v>
      </c>
      <c r="L42" s="359">
        <v>2070</v>
      </c>
      <c r="M42" s="360">
        <v>1930</v>
      </c>
    </row>
    <row r="43" spans="2:13" ht="27.75" customHeight="1" x14ac:dyDescent="0.2">
      <c r="B43" s="1186"/>
      <c r="C43" s="1187"/>
      <c r="D43" s="106"/>
      <c r="E43" s="1192" t="s">
        <v>33</v>
      </c>
      <c r="F43" s="1192"/>
      <c r="G43" s="1192"/>
      <c r="H43" s="1193"/>
      <c r="I43" s="358">
        <v>12732</v>
      </c>
      <c r="J43" s="359">
        <v>12115</v>
      </c>
      <c r="K43" s="359">
        <v>11832</v>
      </c>
      <c r="L43" s="359">
        <v>11223</v>
      </c>
      <c r="M43" s="360">
        <v>11072</v>
      </c>
    </row>
    <row r="44" spans="2:13" ht="27.75" customHeight="1" x14ac:dyDescent="0.2">
      <c r="B44" s="1186"/>
      <c r="C44" s="1187"/>
      <c r="D44" s="106"/>
      <c r="E44" s="1192" t="s">
        <v>34</v>
      </c>
      <c r="F44" s="1192"/>
      <c r="G44" s="1192"/>
      <c r="H44" s="1193"/>
      <c r="I44" s="358">
        <v>4432</v>
      </c>
      <c r="J44" s="359">
        <v>3863</v>
      </c>
      <c r="K44" s="359">
        <v>3211</v>
      </c>
      <c r="L44" s="359">
        <v>4236</v>
      </c>
      <c r="M44" s="360">
        <v>6423</v>
      </c>
    </row>
    <row r="45" spans="2:13" ht="27.75" customHeight="1" x14ac:dyDescent="0.2">
      <c r="B45" s="1186"/>
      <c r="C45" s="1187"/>
      <c r="D45" s="106"/>
      <c r="E45" s="1192" t="s">
        <v>35</v>
      </c>
      <c r="F45" s="1192"/>
      <c r="G45" s="1192"/>
      <c r="H45" s="1193"/>
      <c r="I45" s="358">
        <v>3304</v>
      </c>
      <c r="J45" s="359">
        <v>3041</v>
      </c>
      <c r="K45" s="359">
        <v>3083</v>
      </c>
      <c r="L45" s="359">
        <v>2956</v>
      </c>
      <c r="M45" s="360">
        <v>3041</v>
      </c>
    </row>
    <row r="46" spans="2:13" ht="27.75" customHeight="1" x14ac:dyDescent="0.2">
      <c r="B46" s="1186"/>
      <c r="C46" s="1187"/>
      <c r="D46" s="107"/>
      <c r="E46" s="1192" t="s">
        <v>36</v>
      </c>
      <c r="F46" s="1192"/>
      <c r="G46" s="1192"/>
      <c r="H46" s="1193"/>
      <c r="I46" s="358" t="s">
        <v>488</v>
      </c>
      <c r="J46" s="359" t="s">
        <v>488</v>
      </c>
      <c r="K46" s="359" t="s">
        <v>488</v>
      </c>
      <c r="L46" s="359" t="s">
        <v>488</v>
      </c>
      <c r="M46" s="360" t="s">
        <v>488</v>
      </c>
    </row>
    <row r="47" spans="2:13" ht="27.75" customHeight="1" x14ac:dyDescent="0.2">
      <c r="B47" s="1186"/>
      <c r="C47" s="1187"/>
      <c r="D47" s="108"/>
      <c r="E47" s="1194" t="s">
        <v>37</v>
      </c>
      <c r="F47" s="1195"/>
      <c r="G47" s="1195"/>
      <c r="H47" s="1196"/>
      <c r="I47" s="358" t="s">
        <v>488</v>
      </c>
      <c r="J47" s="359" t="s">
        <v>488</v>
      </c>
      <c r="K47" s="359" t="s">
        <v>488</v>
      </c>
      <c r="L47" s="359" t="s">
        <v>488</v>
      </c>
      <c r="M47" s="360" t="s">
        <v>488</v>
      </c>
    </row>
    <row r="48" spans="2:13" ht="27.75" customHeight="1" x14ac:dyDescent="0.2">
      <c r="B48" s="1186"/>
      <c r="C48" s="1187"/>
      <c r="D48" s="106"/>
      <c r="E48" s="1192" t="s">
        <v>38</v>
      </c>
      <c r="F48" s="1192"/>
      <c r="G48" s="1192"/>
      <c r="H48" s="1193"/>
      <c r="I48" s="358" t="s">
        <v>488</v>
      </c>
      <c r="J48" s="359" t="s">
        <v>488</v>
      </c>
      <c r="K48" s="359" t="s">
        <v>488</v>
      </c>
      <c r="L48" s="359" t="s">
        <v>488</v>
      </c>
      <c r="M48" s="360" t="s">
        <v>488</v>
      </c>
    </row>
    <row r="49" spans="2:13" ht="27.75" customHeight="1" x14ac:dyDescent="0.2">
      <c r="B49" s="1188"/>
      <c r="C49" s="1189"/>
      <c r="D49" s="106"/>
      <c r="E49" s="1192" t="s">
        <v>39</v>
      </c>
      <c r="F49" s="1192"/>
      <c r="G49" s="1192"/>
      <c r="H49" s="1193"/>
      <c r="I49" s="358" t="s">
        <v>488</v>
      </c>
      <c r="J49" s="359" t="s">
        <v>488</v>
      </c>
      <c r="K49" s="359" t="s">
        <v>488</v>
      </c>
      <c r="L49" s="359" t="s">
        <v>488</v>
      </c>
      <c r="M49" s="360" t="s">
        <v>488</v>
      </c>
    </row>
    <row r="50" spans="2:13" ht="27.75" customHeight="1" x14ac:dyDescent="0.2">
      <c r="B50" s="1197" t="s">
        <v>40</v>
      </c>
      <c r="C50" s="1198"/>
      <c r="D50" s="109"/>
      <c r="E50" s="1192" t="s">
        <v>41</v>
      </c>
      <c r="F50" s="1192"/>
      <c r="G50" s="1192"/>
      <c r="H50" s="1193"/>
      <c r="I50" s="358">
        <v>2136</v>
      </c>
      <c r="J50" s="359">
        <v>2601</v>
      </c>
      <c r="K50" s="359">
        <v>3819</v>
      </c>
      <c r="L50" s="359">
        <v>4089</v>
      </c>
      <c r="M50" s="360">
        <v>4039</v>
      </c>
    </row>
    <row r="51" spans="2:13" ht="27.75" customHeight="1" x14ac:dyDescent="0.2">
      <c r="B51" s="1186"/>
      <c r="C51" s="1187"/>
      <c r="D51" s="106"/>
      <c r="E51" s="1192" t="s">
        <v>42</v>
      </c>
      <c r="F51" s="1192"/>
      <c r="G51" s="1192"/>
      <c r="H51" s="1193"/>
      <c r="I51" s="358">
        <v>3294</v>
      </c>
      <c r="J51" s="359">
        <v>1594</v>
      </c>
      <c r="K51" s="359">
        <v>1483</v>
      </c>
      <c r="L51" s="359">
        <v>1441</v>
      </c>
      <c r="M51" s="360">
        <v>1384</v>
      </c>
    </row>
    <row r="52" spans="2:13" ht="27.75" customHeight="1" x14ac:dyDescent="0.2">
      <c r="B52" s="1188"/>
      <c r="C52" s="1189"/>
      <c r="D52" s="106"/>
      <c r="E52" s="1192" t="s">
        <v>43</v>
      </c>
      <c r="F52" s="1192"/>
      <c r="G52" s="1192"/>
      <c r="H52" s="1193"/>
      <c r="I52" s="358">
        <v>33373</v>
      </c>
      <c r="J52" s="359">
        <v>33535</v>
      </c>
      <c r="K52" s="359">
        <v>33741</v>
      </c>
      <c r="L52" s="359">
        <v>32912</v>
      </c>
      <c r="M52" s="360">
        <v>33218</v>
      </c>
    </row>
    <row r="53" spans="2:13" ht="27.75" customHeight="1" thickBot="1" x14ac:dyDescent="0.25">
      <c r="B53" s="1199" t="s">
        <v>19</v>
      </c>
      <c r="C53" s="1200"/>
      <c r="D53" s="110"/>
      <c r="E53" s="1201" t="s">
        <v>44</v>
      </c>
      <c r="F53" s="1201"/>
      <c r="G53" s="1201"/>
      <c r="H53" s="1202"/>
      <c r="I53" s="361">
        <v>21306</v>
      </c>
      <c r="J53" s="362">
        <v>20907</v>
      </c>
      <c r="K53" s="362">
        <v>18586</v>
      </c>
      <c r="L53" s="362">
        <v>18509</v>
      </c>
      <c r="M53" s="363">
        <v>20434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H8qAHh1BTiTpJcr0vGv2KaX9htvJ1LD/TB1SbdK+QpBLRzKx0cVga7lF/2Rkx+aJQKQNKcXVvyXz9JfL8HWQQg==" saltValue="aVOjyeV0Vjc556DE2g2Hs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1811</v>
      </c>
      <c r="G55" s="122">
        <v>1892</v>
      </c>
      <c r="H55" s="123">
        <v>1442</v>
      </c>
    </row>
    <row r="56" spans="2:8" ht="52.5" customHeight="1" x14ac:dyDescent="0.2">
      <c r="B56" s="124"/>
      <c r="C56" s="1213" t="s">
        <v>47</v>
      </c>
      <c r="D56" s="1213"/>
      <c r="E56" s="1214"/>
      <c r="F56" s="125">
        <v>265</v>
      </c>
      <c r="G56" s="125">
        <v>265</v>
      </c>
      <c r="H56" s="126">
        <v>341</v>
      </c>
    </row>
    <row r="57" spans="2:8" ht="53.25" customHeight="1" x14ac:dyDescent="0.2">
      <c r="B57" s="124"/>
      <c r="C57" s="1215" t="s">
        <v>48</v>
      </c>
      <c r="D57" s="1215"/>
      <c r="E57" s="1216"/>
      <c r="F57" s="127">
        <v>5147</v>
      </c>
      <c r="G57" s="127">
        <v>5017</v>
      </c>
      <c r="H57" s="128">
        <v>4390</v>
      </c>
    </row>
    <row r="58" spans="2:8" ht="45.75" customHeight="1" x14ac:dyDescent="0.2">
      <c r="B58" s="129"/>
      <c r="C58" s="1203" t="s">
        <v>559</v>
      </c>
      <c r="D58" s="1204"/>
      <c r="E58" s="1205"/>
      <c r="F58" s="130">
        <v>2569</v>
      </c>
      <c r="G58" s="130">
        <v>2569</v>
      </c>
      <c r="H58" s="131">
        <v>2296</v>
      </c>
    </row>
    <row r="59" spans="2:8" ht="45.75" customHeight="1" x14ac:dyDescent="0.2">
      <c r="B59" s="129"/>
      <c r="C59" s="1203" t="s">
        <v>560</v>
      </c>
      <c r="D59" s="1204"/>
      <c r="E59" s="1205"/>
      <c r="F59" s="130">
        <v>1219</v>
      </c>
      <c r="G59" s="130">
        <v>1078</v>
      </c>
      <c r="H59" s="131">
        <v>918</v>
      </c>
    </row>
    <row r="60" spans="2:8" ht="45.75" customHeight="1" x14ac:dyDescent="0.2">
      <c r="B60" s="129"/>
      <c r="C60" s="1203" t="s">
        <v>561</v>
      </c>
      <c r="D60" s="1204"/>
      <c r="E60" s="1205"/>
      <c r="F60" s="130">
        <v>457</v>
      </c>
      <c r="G60" s="130">
        <v>408</v>
      </c>
      <c r="H60" s="131">
        <v>400</v>
      </c>
    </row>
    <row r="61" spans="2:8" ht="45.75" customHeight="1" x14ac:dyDescent="0.2">
      <c r="B61" s="129"/>
      <c r="C61" s="1203" t="s">
        <v>563</v>
      </c>
      <c r="D61" s="1204"/>
      <c r="E61" s="1205"/>
      <c r="F61" s="130">
        <v>144</v>
      </c>
      <c r="G61" s="130">
        <v>193</v>
      </c>
      <c r="H61" s="131">
        <v>205</v>
      </c>
    </row>
    <row r="62" spans="2:8" ht="45.75" customHeight="1" thickBot="1" x14ac:dyDescent="0.25">
      <c r="B62" s="132"/>
      <c r="C62" s="1206" t="s">
        <v>562</v>
      </c>
      <c r="D62" s="1207"/>
      <c r="E62" s="1208"/>
      <c r="F62" s="133">
        <v>175</v>
      </c>
      <c r="G62" s="133">
        <v>177</v>
      </c>
      <c r="H62" s="134">
        <v>187</v>
      </c>
    </row>
    <row r="63" spans="2:8" ht="52.5" customHeight="1" thickBot="1" x14ac:dyDescent="0.25">
      <c r="B63" s="135"/>
      <c r="C63" s="1209" t="s">
        <v>49</v>
      </c>
      <c r="D63" s="1209"/>
      <c r="E63" s="1210"/>
      <c r="F63" s="136">
        <v>7223</v>
      </c>
      <c r="G63" s="136">
        <v>7173</v>
      </c>
      <c r="H63" s="137">
        <v>6173</v>
      </c>
    </row>
    <row r="64" spans="2:8" ht="13.2" x14ac:dyDescent="0.2"/>
  </sheetData>
  <sheetProtection algorithmName="SHA-512" hashValue="YDyxNSAUF291Q6uNNcQCt7lPZpg47p+iSnF7ei4/09yOhsUQACvfw8YHRnwPYdnjBqBXJKpNdSidUN9Wmigg3w==" saltValue="aKTRNrE2b5SRrEG47yhM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101501</v>
      </c>
      <c r="E3" s="156"/>
      <c r="F3" s="157">
        <v>45588</v>
      </c>
      <c r="G3" s="158"/>
      <c r="H3" s="159"/>
    </row>
    <row r="4" spans="1:8" x14ac:dyDescent="0.2">
      <c r="A4" s="160"/>
      <c r="B4" s="161"/>
      <c r="C4" s="162"/>
      <c r="D4" s="163">
        <v>33726</v>
      </c>
      <c r="E4" s="164"/>
      <c r="F4" s="165">
        <v>24150</v>
      </c>
      <c r="G4" s="166"/>
      <c r="H4" s="167"/>
    </row>
    <row r="5" spans="1:8" x14ac:dyDescent="0.2">
      <c r="A5" s="148" t="s">
        <v>520</v>
      </c>
      <c r="B5" s="153"/>
      <c r="C5" s="154"/>
      <c r="D5" s="155">
        <v>62935</v>
      </c>
      <c r="E5" s="156"/>
      <c r="F5" s="157">
        <v>45483</v>
      </c>
      <c r="G5" s="158"/>
      <c r="H5" s="159"/>
    </row>
    <row r="6" spans="1:8" x14ac:dyDescent="0.2">
      <c r="A6" s="160"/>
      <c r="B6" s="161"/>
      <c r="C6" s="162"/>
      <c r="D6" s="163">
        <v>43125</v>
      </c>
      <c r="E6" s="164"/>
      <c r="F6" s="165">
        <v>24241</v>
      </c>
      <c r="G6" s="166"/>
      <c r="H6" s="167"/>
    </row>
    <row r="7" spans="1:8" x14ac:dyDescent="0.2">
      <c r="A7" s="148" t="s">
        <v>521</v>
      </c>
      <c r="B7" s="153"/>
      <c r="C7" s="154"/>
      <c r="D7" s="155">
        <v>69375</v>
      </c>
      <c r="E7" s="156"/>
      <c r="F7" s="157">
        <v>45945</v>
      </c>
      <c r="G7" s="158"/>
      <c r="H7" s="159"/>
    </row>
    <row r="8" spans="1:8" x14ac:dyDescent="0.2">
      <c r="A8" s="160"/>
      <c r="B8" s="161"/>
      <c r="C8" s="162"/>
      <c r="D8" s="163">
        <v>35735</v>
      </c>
      <c r="E8" s="164"/>
      <c r="F8" s="165">
        <v>25180</v>
      </c>
      <c r="G8" s="166"/>
      <c r="H8" s="167"/>
    </row>
    <row r="9" spans="1:8" x14ac:dyDescent="0.2">
      <c r="A9" s="148" t="s">
        <v>522</v>
      </c>
      <c r="B9" s="153"/>
      <c r="C9" s="154"/>
      <c r="D9" s="155">
        <v>63799</v>
      </c>
      <c r="E9" s="156"/>
      <c r="F9" s="157">
        <v>44475</v>
      </c>
      <c r="G9" s="158"/>
      <c r="H9" s="159"/>
    </row>
    <row r="10" spans="1:8" x14ac:dyDescent="0.2">
      <c r="A10" s="160"/>
      <c r="B10" s="161"/>
      <c r="C10" s="162"/>
      <c r="D10" s="163">
        <v>17996</v>
      </c>
      <c r="E10" s="164"/>
      <c r="F10" s="165">
        <v>24780</v>
      </c>
      <c r="G10" s="166"/>
      <c r="H10" s="167"/>
    </row>
    <row r="11" spans="1:8" x14ac:dyDescent="0.2">
      <c r="A11" s="148" t="s">
        <v>523</v>
      </c>
      <c r="B11" s="153"/>
      <c r="C11" s="154"/>
      <c r="D11" s="155">
        <v>85009</v>
      </c>
      <c r="E11" s="156"/>
      <c r="F11" s="157">
        <v>45982</v>
      </c>
      <c r="G11" s="158"/>
      <c r="H11" s="159"/>
    </row>
    <row r="12" spans="1:8" x14ac:dyDescent="0.2">
      <c r="A12" s="160"/>
      <c r="B12" s="161"/>
      <c r="C12" s="168"/>
      <c r="D12" s="163">
        <v>29436</v>
      </c>
      <c r="E12" s="164"/>
      <c r="F12" s="165">
        <v>25583</v>
      </c>
      <c r="G12" s="166"/>
      <c r="H12" s="167"/>
    </row>
    <row r="13" spans="1:8" x14ac:dyDescent="0.2">
      <c r="A13" s="148"/>
      <c r="B13" s="153"/>
      <c r="C13" s="169"/>
      <c r="D13" s="170">
        <v>76524</v>
      </c>
      <c r="E13" s="171"/>
      <c r="F13" s="172">
        <v>45495</v>
      </c>
      <c r="G13" s="173"/>
      <c r="H13" s="159"/>
    </row>
    <row r="14" spans="1:8" x14ac:dyDescent="0.2">
      <c r="A14" s="160"/>
      <c r="B14" s="161"/>
      <c r="C14" s="162"/>
      <c r="D14" s="163">
        <v>32004</v>
      </c>
      <c r="E14" s="164"/>
      <c r="F14" s="165">
        <v>24787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1.07</v>
      </c>
      <c r="C19" s="174">
        <f>ROUND(VALUE(SUBSTITUTE(実質収支比率等に係る経年分析!G$48,"▲","-")),2)</f>
        <v>1.95</v>
      </c>
      <c r="D19" s="174">
        <f>ROUND(VALUE(SUBSTITUTE(実質収支比率等に係る経年分析!H$48,"▲","-")),2)</f>
        <v>3.79</v>
      </c>
      <c r="E19" s="174">
        <f>ROUND(VALUE(SUBSTITUTE(実質収支比率等に係る経年分析!I$48,"▲","-")),2)</f>
        <v>5.13</v>
      </c>
      <c r="F19" s="174">
        <f>ROUND(VALUE(SUBSTITUTE(実質収支比率等に係る経年分析!J$48,"▲","-")),2)</f>
        <v>3.46</v>
      </c>
    </row>
    <row r="20" spans="1:11" x14ac:dyDescent="0.2">
      <c r="A20" s="174" t="s">
        <v>53</v>
      </c>
      <c r="B20" s="174">
        <f>ROUND(VALUE(SUBSTITUTE(実質収支比率等に係る経年分析!F$47,"▲","-")),2)</f>
        <v>3.36</v>
      </c>
      <c r="C20" s="174">
        <f>ROUND(VALUE(SUBSTITUTE(実質収支比率等に係る経年分析!G$47,"▲","-")),2)</f>
        <v>5.81</v>
      </c>
      <c r="D20" s="174">
        <f>ROUND(VALUE(SUBSTITUTE(実質収支比率等に係る経年分析!H$47,"▲","-")),2)</f>
        <v>10.06</v>
      </c>
      <c r="E20" s="174">
        <f>ROUND(VALUE(SUBSTITUTE(実質収支比率等に係る経年分析!I$47,"▲","-")),2)</f>
        <v>10.73</v>
      </c>
      <c r="F20" s="174">
        <f>ROUND(VALUE(SUBSTITUTE(実質収支比率等に係る経年分析!J$47,"▲","-")),2)</f>
        <v>8.14</v>
      </c>
    </row>
    <row r="21" spans="1:11" x14ac:dyDescent="0.2">
      <c r="A21" s="174" t="s">
        <v>54</v>
      </c>
      <c r="B21" s="174">
        <f>IF(ISNUMBER(VALUE(SUBSTITUTE(実質収支比率等に係る経年分析!F$49,"▲","-"))),ROUND(VALUE(SUBSTITUTE(実質収支比率等に係る経年分析!F$49,"▲","-")),2),NA())</f>
        <v>0.16</v>
      </c>
      <c r="C21" s="174">
        <f>IF(ISNUMBER(VALUE(SUBSTITUTE(実質収支比率等に係る経年分析!G$49,"▲","-"))),ROUND(VALUE(SUBSTITUTE(実質収支比率等に係る経年分析!G$49,"▲","-")),2),NA())</f>
        <v>4.1100000000000003</v>
      </c>
      <c r="D21" s="174">
        <f>IF(ISNUMBER(VALUE(SUBSTITUTE(実質収支比率等に係る経年分析!H$49,"▲","-"))),ROUND(VALUE(SUBSTITUTE(実質収支比率等に係る経年分析!H$49,"▲","-")),2),NA())</f>
        <v>6.4</v>
      </c>
      <c r="E21" s="174">
        <f>IF(ISNUMBER(VALUE(SUBSTITUTE(実質収支比率等に係る経年分析!I$49,"▲","-"))),ROUND(VALUE(SUBSTITUTE(実質収支比率等に係る経年分析!I$49,"▲","-")),2),NA())</f>
        <v>1.72</v>
      </c>
      <c r="F21" s="174">
        <f>IF(ISNUMBER(VALUE(SUBSTITUTE(実質収支比率等に係る経年分析!J$49,"▲","-"))),ROUND(VALUE(SUBSTITUTE(実質収支比率等に係る経年分析!J$49,"▲","-")),2),NA())</f>
        <v>-4.1900000000000004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魚市場事業特別会計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公共用地取得事業特別会計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0.56999999999999995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1.26</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6.89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2950</v>
      </c>
      <c r="E42" s="176"/>
      <c r="F42" s="176"/>
      <c r="G42" s="176">
        <f>'実質公債費比率（分子）の構造'!L$52</f>
        <v>2992</v>
      </c>
      <c r="H42" s="176"/>
      <c r="I42" s="176"/>
      <c r="J42" s="176">
        <f>'実質公債費比率（分子）の構造'!M$52</f>
        <v>2962</v>
      </c>
      <c r="K42" s="176"/>
      <c r="L42" s="176"/>
      <c r="M42" s="176">
        <f>'実質公債費比率（分子）の構造'!N$52</f>
        <v>2905</v>
      </c>
      <c r="N42" s="176"/>
      <c r="O42" s="176"/>
      <c r="P42" s="176">
        <f>'実質公債費比率（分子）の構造'!O$52</f>
        <v>2932</v>
      </c>
    </row>
    <row r="43" spans="1:16" x14ac:dyDescent="0.2">
      <c r="A43" s="176" t="s">
        <v>16</v>
      </c>
      <c r="B43" s="176">
        <f>'実質公債費比率（分子）の構造'!K$51</f>
        <v>3</v>
      </c>
      <c r="C43" s="176"/>
      <c r="D43" s="176"/>
      <c r="E43" s="176">
        <f>'実質公債費比率（分子）の構造'!L$51</f>
        <v>2</v>
      </c>
      <c r="F43" s="176"/>
      <c r="G43" s="176"/>
      <c r="H43" s="176">
        <f>'実質公債費比率（分子）の構造'!M$51</f>
        <v>1</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140</v>
      </c>
      <c r="C44" s="176"/>
      <c r="D44" s="176"/>
      <c r="E44" s="176">
        <f>'実質公債費比率（分子）の構造'!L$50</f>
        <v>140</v>
      </c>
      <c r="F44" s="176"/>
      <c r="G44" s="176"/>
      <c r="H44" s="176">
        <f>'実質公債費比率（分子）の構造'!M$50</f>
        <v>140</v>
      </c>
      <c r="I44" s="176"/>
      <c r="J44" s="176"/>
      <c r="K44" s="176">
        <f>'実質公債費比率（分子）の構造'!N$50</f>
        <v>140</v>
      </c>
      <c r="L44" s="176"/>
      <c r="M44" s="176"/>
      <c r="N44" s="176">
        <f>'実質公債費比率（分子）の構造'!O$50</f>
        <v>140</v>
      </c>
      <c r="O44" s="176"/>
      <c r="P44" s="176"/>
    </row>
    <row r="45" spans="1:16" x14ac:dyDescent="0.2">
      <c r="A45" s="176" t="s">
        <v>63</v>
      </c>
      <c r="B45" s="176">
        <f>'実質公債費比率（分子）の構造'!K$49</f>
        <v>914</v>
      </c>
      <c r="C45" s="176"/>
      <c r="D45" s="176"/>
      <c r="E45" s="176">
        <f>'実質公債費比率（分子）の構造'!L$49</f>
        <v>931</v>
      </c>
      <c r="F45" s="176"/>
      <c r="G45" s="176"/>
      <c r="H45" s="176">
        <f>'実質公債費比率（分子）の構造'!M$49</f>
        <v>841</v>
      </c>
      <c r="I45" s="176"/>
      <c r="J45" s="176"/>
      <c r="K45" s="176">
        <f>'実質公債費比率（分子）の構造'!N$49</f>
        <v>702</v>
      </c>
      <c r="L45" s="176"/>
      <c r="M45" s="176"/>
      <c r="N45" s="176">
        <f>'実質公債費比率（分子）の構造'!O$49</f>
        <v>747</v>
      </c>
      <c r="O45" s="176"/>
      <c r="P45" s="176"/>
    </row>
    <row r="46" spans="1:16" x14ac:dyDescent="0.2">
      <c r="A46" s="176" t="s">
        <v>64</v>
      </c>
      <c r="B46" s="176">
        <f>'実質公債費比率（分子）の構造'!K$48</f>
        <v>895</v>
      </c>
      <c r="C46" s="176"/>
      <c r="D46" s="176"/>
      <c r="E46" s="176">
        <f>'実質公債費比率（分子）の構造'!L$48</f>
        <v>761</v>
      </c>
      <c r="F46" s="176"/>
      <c r="G46" s="176"/>
      <c r="H46" s="176">
        <f>'実質公債費比率（分子）の構造'!M$48</f>
        <v>753</v>
      </c>
      <c r="I46" s="176"/>
      <c r="J46" s="176"/>
      <c r="K46" s="176">
        <f>'実質公債費比率（分子）の構造'!N$48</f>
        <v>781</v>
      </c>
      <c r="L46" s="176"/>
      <c r="M46" s="176"/>
      <c r="N46" s="176">
        <f>'実質公債費比率（分子）の構造'!O$48</f>
        <v>813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3309</v>
      </c>
      <c r="C49" s="176"/>
      <c r="D49" s="176"/>
      <c r="E49" s="176">
        <f>'実質公債費比率（分子）の構造'!L$45</f>
        <v>3311</v>
      </c>
      <c r="F49" s="176"/>
      <c r="G49" s="176"/>
      <c r="H49" s="176">
        <f>'実質公債費比率（分子）の構造'!M$45</f>
        <v>3341</v>
      </c>
      <c r="I49" s="176"/>
      <c r="J49" s="176"/>
      <c r="K49" s="176">
        <f>'実質公債費比率（分子）の構造'!N$45</f>
        <v>3327</v>
      </c>
      <c r="L49" s="176"/>
      <c r="M49" s="176"/>
      <c r="N49" s="176">
        <f>'実質公債費比率（分子）の構造'!O$45</f>
        <v>3298</v>
      </c>
      <c r="O49" s="176"/>
      <c r="P49" s="176"/>
    </row>
    <row r="50" spans="1:16" x14ac:dyDescent="0.2">
      <c r="A50" s="176" t="s">
        <v>67</v>
      </c>
      <c r="B50" s="176" t="e">
        <f>NA()</f>
        <v>#N/A</v>
      </c>
      <c r="C50" s="176">
        <f>IF(ISNUMBER('実質公債費比率（分子）の構造'!K$53),'実質公債費比率（分子）の構造'!K$53,NA())</f>
        <v>2311</v>
      </c>
      <c r="D50" s="176" t="e">
        <f>NA()</f>
        <v>#N/A</v>
      </c>
      <c r="E50" s="176" t="e">
        <f>NA()</f>
        <v>#N/A</v>
      </c>
      <c r="F50" s="176">
        <f>IF(ISNUMBER('実質公債費比率（分子）の構造'!L$53),'実質公債費比率（分子）の構造'!L$53,NA())</f>
        <v>2153</v>
      </c>
      <c r="G50" s="176" t="e">
        <f>NA()</f>
        <v>#N/A</v>
      </c>
      <c r="H50" s="176" t="e">
        <f>NA()</f>
        <v>#N/A</v>
      </c>
      <c r="I50" s="176">
        <f>IF(ISNUMBER('実質公債費比率（分子）の構造'!M$53),'実質公債費比率（分子）の構造'!M$53,NA())</f>
        <v>2114</v>
      </c>
      <c r="J50" s="176" t="e">
        <f>NA()</f>
        <v>#N/A</v>
      </c>
      <c r="K50" s="176" t="e">
        <f>NA()</f>
        <v>#N/A</v>
      </c>
      <c r="L50" s="176">
        <f>IF(ISNUMBER('実質公債費比率（分子）の構造'!N$53),'実質公債費比率（分子）の構造'!N$53,NA())</f>
        <v>2045</v>
      </c>
      <c r="M50" s="176" t="e">
        <f>NA()</f>
        <v>#N/A</v>
      </c>
      <c r="N50" s="176" t="e">
        <f>NA()</f>
        <v>#N/A</v>
      </c>
      <c r="O50" s="176">
        <f>IF(ISNUMBER('実質公債費比率（分子）の構造'!O$53),'実質公債費比率（分子）の構造'!O$53,NA())</f>
        <v>2066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33373</v>
      </c>
      <c r="E56" s="175"/>
      <c r="F56" s="175"/>
      <c r="G56" s="175">
        <f>'将来負担比率（分子）の構造'!J$52</f>
        <v>33535</v>
      </c>
      <c r="H56" s="175"/>
      <c r="I56" s="175"/>
      <c r="J56" s="175">
        <f>'将来負担比率（分子）の構造'!K$52</f>
        <v>33741</v>
      </c>
      <c r="K56" s="175"/>
      <c r="L56" s="175"/>
      <c r="M56" s="175">
        <f>'将来負担比率（分子）の構造'!L$52</f>
        <v>32912</v>
      </c>
      <c r="N56" s="175"/>
      <c r="O56" s="175"/>
      <c r="P56" s="175">
        <f>'将来負担比率（分子）の構造'!M$52</f>
        <v>33218</v>
      </c>
    </row>
    <row r="57" spans="1:16" x14ac:dyDescent="0.2">
      <c r="A57" s="175" t="s">
        <v>42</v>
      </c>
      <c r="B57" s="175"/>
      <c r="C57" s="175"/>
      <c r="D57" s="175">
        <f>'将来負担比率（分子）の構造'!I$51</f>
        <v>3294</v>
      </c>
      <c r="E57" s="175"/>
      <c r="F57" s="175"/>
      <c r="G57" s="175">
        <f>'将来負担比率（分子）の構造'!J$51</f>
        <v>1594</v>
      </c>
      <c r="H57" s="175"/>
      <c r="I57" s="175"/>
      <c r="J57" s="175">
        <f>'将来負担比率（分子）の構造'!K$51</f>
        <v>1483</v>
      </c>
      <c r="K57" s="175"/>
      <c r="L57" s="175"/>
      <c r="M57" s="175">
        <f>'将来負担比率（分子）の構造'!L$51</f>
        <v>1441</v>
      </c>
      <c r="N57" s="175"/>
      <c r="O57" s="175"/>
      <c r="P57" s="175">
        <f>'将来負担比率（分子）の構造'!M$51</f>
        <v>1384</v>
      </c>
    </row>
    <row r="58" spans="1:16" x14ac:dyDescent="0.2">
      <c r="A58" s="175" t="s">
        <v>41</v>
      </c>
      <c r="B58" s="175"/>
      <c r="C58" s="175"/>
      <c r="D58" s="175">
        <f>'将来負担比率（分子）の構造'!I$50</f>
        <v>2136</v>
      </c>
      <c r="E58" s="175"/>
      <c r="F58" s="175"/>
      <c r="G58" s="175">
        <f>'将来負担比率（分子）の構造'!J$50</f>
        <v>2601</v>
      </c>
      <c r="H58" s="175"/>
      <c r="I58" s="175"/>
      <c r="J58" s="175">
        <f>'将来負担比率（分子）の構造'!K$50</f>
        <v>3819</v>
      </c>
      <c r="K58" s="175"/>
      <c r="L58" s="175"/>
      <c r="M58" s="175">
        <f>'将来負担比率（分子）の構造'!L$50</f>
        <v>4089</v>
      </c>
      <c r="N58" s="175"/>
      <c r="O58" s="175"/>
      <c r="P58" s="175">
        <f>'将来負担比率（分子）の構造'!M$50</f>
        <v>4039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3304</v>
      </c>
      <c r="C62" s="175"/>
      <c r="D62" s="175"/>
      <c r="E62" s="175">
        <f>'将来負担比率（分子）の構造'!J$45</f>
        <v>3041</v>
      </c>
      <c r="F62" s="175"/>
      <c r="G62" s="175"/>
      <c r="H62" s="175">
        <f>'将来負担比率（分子）の構造'!K$45</f>
        <v>3083</v>
      </c>
      <c r="I62" s="175"/>
      <c r="J62" s="175"/>
      <c r="K62" s="175">
        <f>'将来負担比率（分子）の構造'!L$45</f>
        <v>2956</v>
      </c>
      <c r="L62" s="175"/>
      <c r="M62" s="175"/>
      <c r="N62" s="175">
        <f>'将来負担比率（分子）の構造'!M$45</f>
        <v>3041</v>
      </c>
      <c r="O62" s="175"/>
      <c r="P62" s="175"/>
    </row>
    <row r="63" spans="1:16" x14ac:dyDescent="0.2">
      <c r="A63" s="175" t="s">
        <v>34</v>
      </c>
      <c r="B63" s="175">
        <f>'将来負担比率（分子）の構造'!I$44</f>
        <v>4432</v>
      </c>
      <c r="C63" s="175"/>
      <c r="D63" s="175"/>
      <c r="E63" s="175">
        <f>'将来負担比率（分子）の構造'!J$44</f>
        <v>3863</v>
      </c>
      <c r="F63" s="175"/>
      <c r="G63" s="175"/>
      <c r="H63" s="175">
        <f>'将来負担比率（分子）の構造'!K$44</f>
        <v>3211</v>
      </c>
      <c r="I63" s="175"/>
      <c r="J63" s="175"/>
      <c r="K63" s="175">
        <f>'将来負担比率（分子）の構造'!L$44</f>
        <v>4236</v>
      </c>
      <c r="L63" s="175"/>
      <c r="M63" s="175"/>
      <c r="N63" s="175">
        <f>'将来負担比率（分子）の構造'!M$44</f>
        <v>6423</v>
      </c>
      <c r="O63" s="175"/>
      <c r="P63" s="175"/>
    </row>
    <row r="64" spans="1:16" x14ac:dyDescent="0.2">
      <c r="A64" s="175" t="s">
        <v>33</v>
      </c>
      <c r="B64" s="175">
        <f>'将来負担比率（分子）の構造'!I$43</f>
        <v>12732</v>
      </c>
      <c r="C64" s="175"/>
      <c r="D64" s="175"/>
      <c r="E64" s="175">
        <f>'将来負担比率（分子）の構造'!J$43</f>
        <v>12115</v>
      </c>
      <c r="F64" s="175"/>
      <c r="G64" s="175"/>
      <c r="H64" s="175">
        <f>'将来負担比率（分子）の構造'!K$43</f>
        <v>11832</v>
      </c>
      <c r="I64" s="175"/>
      <c r="J64" s="175"/>
      <c r="K64" s="175">
        <f>'将来負担比率（分子）の構造'!L$43</f>
        <v>11223</v>
      </c>
      <c r="L64" s="175"/>
      <c r="M64" s="175"/>
      <c r="N64" s="175">
        <f>'将来負担比率（分子）の構造'!M$43</f>
        <v>11072</v>
      </c>
      <c r="O64" s="175"/>
      <c r="P64" s="175"/>
    </row>
    <row r="65" spans="1:16" x14ac:dyDescent="0.2">
      <c r="A65" s="175" t="s">
        <v>32</v>
      </c>
      <c r="B65" s="175">
        <f>'将来負担比率（分子）の構造'!I$42</f>
        <v>2490</v>
      </c>
      <c r="C65" s="175"/>
      <c r="D65" s="175"/>
      <c r="E65" s="175">
        <f>'将来負担比率（分子）の構造'!J$42</f>
        <v>2350</v>
      </c>
      <c r="F65" s="175"/>
      <c r="G65" s="175"/>
      <c r="H65" s="175">
        <f>'将来負担比率（分子）の構造'!K$42</f>
        <v>2210</v>
      </c>
      <c r="I65" s="175"/>
      <c r="J65" s="175"/>
      <c r="K65" s="175">
        <f>'将来負担比率（分子）の構造'!L$42</f>
        <v>2070</v>
      </c>
      <c r="L65" s="175"/>
      <c r="M65" s="175"/>
      <c r="N65" s="175">
        <f>'将来負担比率（分子）の構造'!M$42</f>
        <v>1930</v>
      </c>
      <c r="O65" s="175"/>
      <c r="P65" s="175"/>
    </row>
    <row r="66" spans="1:16" x14ac:dyDescent="0.2">
      <c r="A66" s="175" t="s">
        <v>31</v>
      </c>
      <c r="B66" s="175">
        <f>'将来負担比率（分子）の構造'!I$41</f>
        <v>37152</v>
      </c>
      <c r="C66" s="175"/>
      <c r="D66" s="175"/>
      <c r="E66" s="175">
        <f>'将来負担比率（分子）の構造'!J$41</f>
        <v>37270</v>
      </c>
      <c r="F66" s="175"/>
      <c r="G66" s="175"/>
      <c r="H66" s="175">
        <f>'将来負担比率（分子）の構造'!K$41</f>
        <v>37293</v>
      </c>
      <c r="I66" s="175"/>
      <c r="J66" s="175"/>
      <c r="K66" s="175">
        <f>'将来負担比率（分子）の構造'!L$41</f>
        <v>36466</v>
      </c>
      <c r="L66" s="175"/>
      <c r="M66" s="175"/>
      <c r="N66" s="175">
        <f>'将来負担比率（分子）の構造'!M$41</f>
        <v>36608</v>
      </c>
      <c r="O66" s="175"/>
      <c r="P66" s="175"/>
    </row>
    <row r="67" spans="1:16" x14ac:dyDescent="0.2">
      <c r="A67" s="175" t="s">
        <v>71</v>
      </c>
      <c r="B67" s="175" t="e">
        <f>NA()</f>
        <v>#N/A</v>
      </c>
      <c r="C67" s="175">
        <f>IF(ISNUMBER('将来負担比率（分子）の構造'!I$53), IF('将来負担比率（分子）の構造'!I$53 &lt; 0, 0, '将来負担比率（分子）の構造'!I$53), NA())</f>
        <v>21306</v>
      </c>
      <c r="D67" s="175" t="e">
        <f>NA()</f>
        <v>#N/A</v>
      </c>
      <c r="E67" s="175" t="e">
        <f>NA()</f>
        <v>#N/A</v>
      </c>
      <c r="F67" s="175">
        <f>IF(ISNUMBER('将来負担比率（分子）の構造'!J$53), IF('将来負担比率（分子）の構造'!J$53 &lt; 0, 0, '将来負担比率（分子）の構造'!J$53), NA())</f>
        <v>20907</v>
      </c>
      <c r="G67" s="175" t="e">
        <f>NA()</f>
        <v>#N/A</v>
      </c>
      <c r="H67" s="175" t="e">
        <f>NA()</f>
        <v>#N/A</v>
      </c>
      <c r="I67" s="175">
        <f>IF(ISNUMBER('将来負担比率（分子）の構造'!K$53), IF('将来負担比率（分子）の構造'!K$53 &lt; 0, 0, '将来負担比率（分子）の構造'!K$53), NA())</f>
        <v>18586</v>
      </c>
      <c r="J67" s="175" t="e">
        <f>NA()</f>
        <v>#N/A</v>
      </c>
      <c r="K67" s="175" t="e">
        <f>NA()</f>
        <v>#N/A</v>
      </c>
      <c r="L67" s="175">
        <f>IF(ISNUMBER('将来負担比率（分子）の構造'!L$53), IF('将来負担比率（分子）の構造'!L$53 &lt; 0, 0, '将来負担比率（分子）の構造'!L$53), NA())</f>
        <v>18509</v>
      </c>
      <c r="M67" s="175" t="e">
        <f>NA()</f>
        <v>#N/A</v>
      </c>
      <c r="N67" s="175" t="e">
        <f>NA()</f>
        <v>#N/A</v>
      </c>
      <c r="O67" s="175">
        <f>IF(ISNUMBER('将来負担比率（分子）の構造'!M$53), IF('将来負担比率（分子）の構造'!M$53 &lt; 0, 0, '将来負担比率（分子）の構造'!M$53), NA())</f>
        <v>20434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1811</v>
      </c>
      <c r="C72" s="179">
        <f>基金残高に係る経年分析!G55</f>
        <v>1892</v>
      </c>
      <c r="D72" s="179">
        <f>基金残高に係る経年分析!H55</f>
        <v>1442</v>
      </c>
    </row>
    <row r="73" spans="1:16" x14ac:dyDescent="0.2">
      <c r="A73" s="178" t="s">
        <v>74</v>
      </c>
      <c r="B73" s="179">
        <f>基金残高に係る経年分析!F56</f>
        <v>265</v>
      </c>
      <c r="C73" s="179">
        <f>基金残高に係る経年分析!G56</f>
        <v>265</v>
      </c>
      <c r="D73" s="179">
        <f>基金残高に係る経年分析!H56</f>
        <v>341</v>
      </c>
    </row>
    <row r="74" spans="1:16" x14ac:dyDescent="0.2">
      <c r="A74" s="178" t="s">
        <v>75</v>
      </c>
      <c r="B74" s="179">
        <f>基金残高に係る経年分析!F57</f>
        <v>5147</v>
      </c>
      <c r="C74" s="179">
        <f>基金残高に係る経年分析!G57</f>
        <v>5017</v>
      </c>
      <c r="D74" s="179">
        <f>基金残高に係る経年分析!H57</f>
        <v>4390</v>
      </c>
    </row>
  </sheetData>
  <sheetProtection algorithmName="SHA-512" hashValue="TFEAN4sbE5Knh+SAcUVchhk0oyYIABv6MPIVALOWgVzQZIYSngj4Alv7ljkA5dg9cPw9uifFQb6nsszwG9oLMA==" saltValue="qsliYM6sGmrxIJoogS5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5881240</v>
      </c>
      <c r="S5" s="613"/>
      <c r="T5" s="613"/>
      <c r="U5" s="613"/>
      <c r="V5" s="613"/>
      <c r="W5" s="613"/>
      <c r="X5" s="613"/>
      <c r="Y5" s="614"/>
      <c r="Z5" s="615">
        <v>13.8</v>
      </c>
      <c r="AA5" s="615"/>
      <c r="AB5" s="615"/>
      <c r="AC5" s="615"/>
      <c r="AD5" s="616">
        <v>5716499</v>
      </c>
      <c r="AE5" s="616"/>
      <c r="AF5" s="616"/>
      <c r="AG5" s="616"/>
      <c r="AH5" s="616"/>
      <c r="AI5" s="616"/>
      <c r="AJ5" s="616"/>
      <c r="AK5" s="616"/>
      <c r="AL5" s="617">
        <v>32</v>
      </c>
      <c r="AM5" s="618"/>
      <c r="AN5" s="618"/>
      <c r="AO5" s="619"/>
      <c r="AP5" s="609" t="s">
        <v>215</v>
      </c>
      <c r="AQ5" s="610"/>
      <c r="AR5" s="610"/>
      <c r="AS5" s="610"/>
      <c r="AT5" s="610"/>
      <c r="AU5" s="610"/>
      <c r="AV5" s="610"/>
      <c r="AW5" s="610"/>
      <c r="AX5" s="610"/>
      <c r="AY5" s="610"/>
      <c r="AZ5" s="610"/>
      <c r="BA5" s="610"/>
      <c r="BB5" s="610"/>
      <c r="BC5" s="610"/>
      <c r="BD5" s="610"/>
      <c r="BE5" s="610"/>
      <c r="BF5" s="611"/>
      <c r="BG5" s="623">
        <v>5714807</v>
      </c>
      <c r="BH5" s="624"/>
      <c r="BI5" s="624"/>
      <c r="BJ5" s="624"/>
      <c r="BK5" s="624"/>
      <c r="BL5" s="624"/>
      <c r="BM5" s="624"/>
      <c r="BN5" s="625"/>
      <c r="BO5" s="626">
        <v>97.2</v>
      </c>
      <c r="BP5" s="626"/>
      <c r="BQ5" s="626"/>
      <c r="BR5" s="626"/>
      <c r="BS5" s="627">
        <v>66102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239521</v>
      </c>
      <c r="S6" s="624"/>
      <c r="T6" s="624"/>
      <c r="U6" s="624"/>
      <c r="V6" s="624"/>
      <c r="W6" s="624"/>
      <c r="X6" s="624"/>
      <c r="Y6" s="625"/>
      <c r="Z6" s="626">
        <v>0.6</v>
      </c>
      <c r="AA6" s="626"/>
      <c r="AB6" s="626"/>
      <c r="AC6" s="626"/>
      <c r="AD6" s="627">
        <v>239521</v>
      </c>
      <c r="AE6" s="627"/>
      <c r="AF6" s="627"/>
      <c r="AG6" s="627"/>
      <c r="AH6" s="627"/>
      <c r="AI6" s="627"/>
      <c r="AJ6" s="627"/>
      <c r="AK6" s="627"/>
      <c r="AL6" s="628">
        <v>1.3</v>
      </c>
      <c r="AM6" s="629"/>
      <c r="AN6" s="629"/>
      <c r="AO6" s="630"/>
      <c r="AP6" s="620" t="s">
        <v>220</v>
      </c>
      <c r="AQ6" s="621"/>
      <c r="AR6" s="621"/>
      <c r="AS6" s="621"/>
      <c r="AT6" s="621"/>
      <c r="AU6" s="621"/>
      <c r="AV6" s="621"/>
      <c r="AW6" s="621"/>
      <c r="AX6" s="621"/>
      <c r="AY6" s="621"/>
      <c r="AZ6" s="621"/>
      <c r="BA6" s="621"/>
      <c r="BB6" s="621"/>
      <c r="BC6" s="621"/>
      <c r="BD6" s="621"/>
      <c r="BE6" s="621"/>
      <c r="BF6" s="622"/>
      <c r="BG6" s="623">
        <v>5714807</v>
      </c>
      <c r="BH6" s="624"/>
      <c r="BI6" s="624"/>
      <c r="BJ6" s="624"/>
      <c r="BK6" s="624"/>
      <c r="BL6" s="624"/>
      <c r="BM6" s="624"/>
      <c r="BN6" s="625"/>
      <c r="BO6" s="626">
        <v>97.2</v>
      </c>
      <c r="BP6" s="626"/>
      <c r="BQ6" s="626"/>
      <c r="BR6" s="626"/>
      <c r="BS6" s="627">
        <v>66102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220414</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220414</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2336</v>
      </c>
      <c r="S7" s="624"/>
      <c r="T7" s="624"/>
      <c r="U7" s="624"/>
      <c r="V7" s="624"/>
      <c r="W7" s="624"/>
      <c r="X7" s="624"/>
      <c r="Y7" s="625"/>
      <c r="Z7" s="626">
        <v>0</v>
      </c>
      <c r="AA7" s="626"/>
      <c r="AB7" s="626"/>
      <c r="AC7" s="626"/>
      <c r="AD7" s="627">
        <v>2336</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2737035</v>
      </c>
      <c r="BH7" s="624"/>
      <c r="BI7" s="624"/>
      <c r="BJ7" s="624"/>
      <c r="BK7" s="624"/>
      <c r="BL7" s="624"/>
      <c r="BM7" s="624"/>
      <c r="BN7" s="625"/>
      <c r="BO7" s="626">
        <v>46.5</v>
      </c>
      <c r="BP7" s="626"/>
      <c r="BQ7" s="626"/>
      <c r="BR7" s="626"/>
      <c r="BS7" s="627">
        <v>66102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4938756</v>
      </c>
      <c r="CS7" s="624"/>
      <c r="CT7" s="624"/>
      <c r="CU7" s="624"/>
      <c r="CV7" s="624"/>
      <c r="CW7" s="624"/>
      <c r="CX7" s="624"/>
      <c r="CY7" s="625"/>
      <c r="CZ7" s="626">
        <v>11.8</v>
      </c>
      <c r="DA7" s="626"/>
      <c r="DB7" s="626"/>
      <c r="DC7" s="626"/>
      <c r="DD7" s="632">
        <v>353848</v>
      </c>
      <c r="DE7" s="624"/>
      <c r="DF7" s="624"/>
      <c r="DG7" s="624"/>
      <c r="DH7" s="624"/>
      <c r="DI7" s="624"/>
      <c r="DJ7" s="624"/>
      <c r="DK7" s="624"/>
      <c r="DL7" s="624"/>
      <c r="DM7" s="624"/>
      <c r="DN7" s="624"/>
      <c r="DO7" s="624"/>
      <c r="DP7" s="625"/>
      <c r="DQ7" s="632">
        <v>4076436</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17274</v>
      </c>
      <c r="S8" s="624"/>
      <c r="T8" s="624"/>
      <c r="U8" s="624"/>
      <c r="V8" s="624"/>
      <c r="W8" s="624"/>
      <c r="X8" s="624"/>
      <c r="Y8" s="625"/>
      <c r="Z8" s="626">
        <v>0</v>
      </c>
      <c r="AA8" s="626"/>
      <c r="AB8" s="626"/>
      <c r="AC8" s="626"/>
      <c r="AD8" s="627">
        <v>17274</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91853</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11893937</v>
      </c>
      <c r="CS8" s="624"/>
      <c r="CT8" s="624"/>
      <c r="CU8" s="624"/>
      <c r="CV8" s="624"/>
      <c r="CW8" s="624"/>
      <c r="CX8" s="624"/>
      <c r="CY8" s="625"/>
      <c r="CZ8" s="626">
        <v>28.4</v>
      </c>
      <c r="DA8" s="626"/>
      <c r="DB8" s="626"/>
      <c r="DC8" s="626"/>
      <c r="DD8" s="632">
        <v>189370</v>
      </c>
      <c r="DE8" s="624"/>
      <c r="DF8" s="624"/>
      <c r="DG8" s="624"/>
      <c r="DH8" s="624"/>
      <c r="DI8" s="624"/>
      <c r="DJ8" s="624"/>
      <c r="DK8" s="624"/>
      <c r="DL8" s="624"/>
      <c r="DM8" s="624"/>
      <c r="DN8" s="624"/>
      <c r="DO8" s="624"/>
      <c r="DP8" s="625"/>
      <c r="DQ8" s="632">
        <v>5768601</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18424</v>
      </c>
      <c r="S9" s="624"/>
      <c r="T9" s="624"/>
      <c r="U9" s="624"/>
      <c r="V9" s="624"/>
      <c r="W9" s="624"/>
      <c r="X9" s="624"/>
      <c r="Y9" s="625"/>
      <c r="Z9" s="626">
        <v>0</v>
      </c>
      <c r="AA9" s="626"/>
      <c r="AB9" s="626"/>
      <c r="AC9" s="626"/>
      <c r="AD9" s="627">
        <v>18424</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2349656</v>
      </c>
      <c r="BH9" s="624"/>
      <c r="BI9" s="624"/>
      <c r="BJ9" s="624"/>
      <c r="BK9" s="624"/>
      <c r="BL9" s="624"/>
      <c r="BM9" s="624"/>
      <c r="BN9" s="625"/>
      <c r="BO9" s="626">
        <v>40</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8412355</v>
      </c>
      <c r="CS9" s="624"/>
      <c r="CT9" s="624"/>
      <c r="CU9" s="624"/>
      <c r="CV9" s="624"/>
      <c r="CW9" s="624"/>
      <c r="CX9" s="624"/>
      <c r="CY9" s="625"/>
      <c r="CZ9" s="626">
        <v>20.100000000000001</v>
      </c>
      <c r="DA9" s="626"/>
      <c r="DB9" s="626"/>
      <c r="DC9" s="626"/>
      <c r="DD9" s="632">
        <v>28315</v>
      </c>
      <c r="DE9" s="624"/>
      <c r="DF9" s="624"/>
      <c r="DG9" s="624"/>
      <c r="DH9" s="624"/>
      <c r="DI9" s="624"/>
      <c r="DJ9" s="624"/>
      <c r="DK9" s="624"/>
      <c r="DL9" s="624"/>
      <c r="DM9" s="624"/>
      <c r="DN9" s="624"/>
      <c r="DO9" s="624"/>
      <c r="DP9" s="625"/>
      <c r="DQ9" s="632">
        <v>4599660</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153031</v>
      </c>
      <c r="BH10" s="624"/>
      <c r="BI10" s="624"/>
      <c r="BJ10" s="624"/>
      <c r="BK10" s="624"/>
      <c r="BL10" s="624"/>
      <c r="BM10" s="624"/>
      <c r="BN10" s="625"/>
      <c r="BO10" s="626">
        <v>2.6</v>
      </c>
      <c r="BP10" s="626"/>
      <c r="BQ10" s="626"/>
      <c r="BR10" s="626"/>
      <c r="BS10" s="627">
        <v>25427</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13777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5217</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1349444</v>
      </c>
      <c r="S11" s="624"/>
      <c r="T11" s="624"/>
      <c r="U11" s="624"/>
      <c r="V11" s="624"/>
      <c r="W11" s="624"/>
      <c r="X11" s="624"/>
      <c r="Y11" s="625"/>
      <c r="Z11" s="628">
        <v>3.2</v>
      </c>
      <c r="AA11" s="629"/>
      <c r="AB11" s="629"/>
      <c r="AC11" s="635"/>
      <c r="AD11" s="632">
        <v>1349444</v>
      </c>
      <c r="AE11" s="624"/>
      <c r="AF11" s="624"/>
      <c r="AG11" s="624"/>
      <c r="AH11" s="624"/>
      <c r="AI11" s="624"/>
      <c r="AJ11" s="624"/>
      <c r="AK11" s="625"/>
      <c r="AL11" s="628">
        <v>7.6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142495</v>
      </c>
      <c r="BH11" s="624"/>
      <c r="BI11" s="624"/>
      <c r="BJ11" s="624"/>
      <c r="BK11" s="624"/>
      <c r="BL11" s="624"/>
      <c r="BM11" s="624"/>
      <c r="BN11" s="625"/>
      <c r="BO11" s="626">
        <v>2.4</v>
      </c>
      <c r="BP11" s="626"/>
      <c r="BQ11" s="626"/>
      <c r="BR11" s="626"/>
      <c r="BS11" s="627">
        <v>40675</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1892069</v>
      </c>
      <c r="CS11" s="624"/>
      <c r="CT11" s="624"/>
      <c r="CU11" s="624"/>
      <c r="CV11" s="624"/>
      <c r="CW11" s="624"/>
      <c r="CX11" s="624"/>
      <c r="CY11" s="625"/>
      <c r="CZ11" s="626">
        <v>4.5</v>
      </c>
      <c r="DA11" s="626"/>
      <c r="DB11" s="626"/>
      <c r="DC11" s="626"/>
      <c r="DD11" s="632">
        <v>237632</v>
      </c>
      <c r="DE11" s="624"/>
      <c r="DF11" s="624"/>
      <c r="DG11" s="624"/>
      <c r="DH11" s="624"/>
      <c r="DI11" s="624"/>
      <c r="DJ11" s="624"/>
      <c r="DK11" s="624"/>
      <c r="DL11" s="624"/>
      <c r="DM11" s="624"/>
      <c r="DN11" s="624"/>
      <c r="DO11" s="624"/>
      <c r="DP11" s="625"/>
      <c r="DQ11" s="632">
        <v>480474</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2204993</v>
      </c>
      <c r="BH12" s="624"/>
      <c r="BI12" s="624"/>
      <c r="BJ12" s="624"/>
      <c r="BK12" s="624"/>
      <c r="BL12" s="624"/>
      <c r="BM12" s="624"/>
      <c r="BN12" s="625"/>
      <c r="BO12" s="626">
        <v>37.5</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1057161</v>
      </c>
      <c r="CS12" s="624"/>
      <c r="CT12" s="624"/>
      <c r="CU12" s="624"/>
      <c r="CV12" s="624"/>
      <c r="CW12" s="624"/>
      <c r="CX12" s="624"/>
      <c r="CY12" s="625"/>
      <c r="CZ12" s="626">
        <v>2.5</v>
      </c>
      <c r="DA12" s="626"/>
      <c r="DB12" s="626"/>
      <c r="DC12" s="626"/>
      <c r="DD12" s="632">
        <v>45379</v>
      </c>
      <c r="DE12" s="624"/>
      <c r="DF12" s="624"/>
      <c r="DG12" s="624"/>
      <c r="DH12" s="624"/>
      <c r="DI12" s="624"/>
      <c r="DJ12" s="624"/>
      <c r="DK12" s="624"/>
      <c r="DL12" s="624"/>
      <c r="DM12" s="624"/>
      <c r="DN12" s="624"/>
      <c r="DO12" s="624"/>
      <c r="DP12" s="625"/>
      <c r="DQ12" s="632">
        <v>727283</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2142866</v>
      </c>
      <c r="BH13" s="624"/>
      <c r="BI13" s="624"/>
      <c r="BJ13" s="624"/>
      <c r="BK13" s="624"/>
      <c r="BL13" s="624"/>
      <c r="BM13" s="624"/>
      <c r="BN13" s="625"/>
      <c r="BO13" s="626">
        <v>36.4</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3873923</v>
      </c>
      <c r="CS13" s="624"/>
      <c r="CT13" s="624"/>
      <c r="CU13" s="624"/>
      <c r="CV13" s="624"/>
      <c r="CW13" s="624"/>
      <c r="CX13" s="624"/>
      <c r="CY13" s="625"/>
      <c r="CZ13" s="626">
        <v>9.3000000000000007</v>
      </c>
      <c r="DA13" s="626"/>
      <c r="DB13" s="626"/>
      <c r="DC13" s="626"/>
      <c r="DD13" s="632">
        <v>2187044</v>
      </c>
      <c r="DE13" s="624"/>
      <c r="DF13" s="624"/>
      <c r="DG13" s="624"/>
      <c r="DH13" s="624"/>
      <c r="DI13" s="624"/>
      <c r="DJ13" s="624"/>
      <c r="DK13" s="624"/>
      <c r="DL13" s="624"/>
      <c r="DM13" s="624"/>
      <c r="DN13" s="624"/>
      <c r="DO13" s="624"/>
      <c r="DP13" s="625"/>
      <c r="DQ13" s="632">
        <v>1822134</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1072</v>
      </c>
      <c r="S14" s="624"/>
      <c r="T14" s="624"/>
      <c r="U14" s="624"/>
      <c r="V14" s="624"/>
      <c r="W14" s="624"/>
      <c r="X14" s="624"/>
      <c r="Y14" s="625"/>
      <c r="Z14" s="626">
        <v>0</v>
      </c>
      <c r="AA14" s="626"/>
      <c r="AB14" s="626"/>
      <c r="AC14" s="626"/>
      <c r="AD14" s="627">
        <v>1072</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186251</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2491523</v>
      </c>
      <c r="CS14" s="624"/>
      <c r="CT14" s="624"/>
      <c r="CU14" s="624"/>
      <c r="CV14" s="624"/>
      <c r="CW14" s="624"/>
      <c r="CX14" s="624"/>
      <c r="CY14" s="625"/>
      <c r="CZ14" s="626">
        <v>6</v>
      </c>
      <c r="DA14" s="626"/>
      <c r="DB14" s="626"/>
      <c r="DC14" s="626"/>
      <c r="DD14" s="632">
        <v>652637</v>
      </c>
      <c r="DE14" s="624"/>
      <c r="DF14" s="624"/>
      <c r="DG14" s="624"/>
      <c r="DH14" s="624"/>
      <c r="DI14" s="624"/>
      <c r="DJ14" s="624"/>
      <c r="DK14" s="624"/>
      <c r="DL14" s="624"/>
      <c r="DM14" s="624"/>
      <c r="DN14" s="624"/>
      <c r="DO14" s="624"/>
      <c r="DP14" s="625"/>
      <c r="DQ14" s="632">
        <v>1435573</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586528</v>
      </c>
      <c r="BH15" s="624"/>
      <c r="BI15" s="624"/>
      <c r="BJ15" s="624"/>
      <c r="BK15" s="624"/>
      <c r="BL15" s="624"/>
      <c r="BM15" s="624"/>
      <c r="BN15" s="625"/>
      <c r="BO15" s="626">
        <v>10</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3643396</v>
      </c>
      <c r="CS15" s="624"/>
      <c r="CT15" s="624"/>
      <c r="CU15" s="624"/>
      <c r="CV15" s="624"/>
      <c r="CW15" s="624"/>
      <c r="CX15" s="624"/>
      <c r="CY15" s="625"/>
      <c r="CZ15" s="626">
        <v>8.6999999999999993</v>
      </c>
      <c r="DA15" s="626"/>
      <c r="DB15" s="626"/>
      <c r="DC15" s="626"/>
      <c r="DD15" s="632">
        <v>789488</v>
      </c>
      <c r="DE15" s="624"/>
      <c r="DF15" s="624"/>
      <c r="DG15" s="624"/>
      <c r="DH15" s="624"/>
      <c r="DI15" s="624"/>
      <c r="DJ15" s="624"/>
      <c r="DK15" s="624"/>
      <c r="DL15" s="624"/>
      <c r="DM15" s="624"/>
      <c r="DN15" s="624"/>
      <c r="DO15" s="624"/>
      <c r="DP15" s="625"/>
      <c r="DQ15" s="632">
        <v>2377729</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18526</v>
      </c>
      <c r="S16" s="624"/>
      <c r="T16" s="624"/>
      <c r="U16" s="624"/>
      <c r="V16" s="624"/>
      <c r="W16" s="624"/>
      <c r="X16" s="624"/>
      <c r="Y16" s="625"/>
      <c r="Z16" s="626">
        <v>0</v>
      </c>
      <c r="AA16" s="626"/>
      <c r="AB16" s="626"/>
      <c r="AC16" s="626"/>
      <c r="AD16" s="627">
        <v>18526</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92918</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7822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83673</v>
      </c>
      <c r="S17" s="624"/>
      <c r="T17" s="624"/>
      <c r="U17" s="624"/>
      <c r="V17" s="624"/>
      <c r="W17" s="624"/>
      <c r="X17" s="624"/>
      <c r="Y17" s="625"/>
      <c r="Z17" s="626">
        <v>0.2</v>
      </c>
      <c r="AA17" s="626"/>
      <c r="AB17" s="626"/>
      <c r="AC17" s="626"/>
      <c r="AD17" s="627">
        <v>83673</v>
      </c>
      <c r="AE17" s="627"/>
      <c r="AF17" s="627"/>
      <c r="AG17" s="627"/>
      <c r="AH17" s="627"/>
      <c r="AI17" s="627"/>
      <c r="AJ17" s="627"/>
      <c r="AK17" s="627"/>
      <c r="AL17" s="628">
        <v>0.5</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3296321</v>
      </c>
      <c r="CS17" s="624"/>
      <c r="CT17" s="624"/>
      <c r="CU17" s="624"/>
      <c r="CV17" s="624"/>
      <c r="CW17" s="624"/>
      <c r="CX17" s="624"/>
      <c r="CY17" s="625"/>
      <c r="CZ17" s="626">
        <v>7.9</v>
      </c>
      <c r="DA17" s="626"/>
      <c r="DB17" s="626"/>
      <c r="DC17" s="626"/>
      <c r="DD17" s="632" t="s">
        <v>122</v>
      </c>
      <c r="DE17" s="624"/>
      <c r="DF17" s="624"/>
      <c r="DG17" s="624"/>
      <c r="DH17" s="624"/>
      <c r="DI17" s="624"/>
      <c r="DJ17" s="624"/>
      <c r="DK17" s="624"/>
      <c r="DL17" s="624"/>
      <c r="DM17" s="624"/>
      <c r="DN17" s="624"/>
      <c r="DO17" s="624"/>
      <c r="DP17" s="625"/>
      <c r="DQ17" s="632">
        <v>3262642</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39166</v>
      </c>
      <c r="S18" s="624"/>
      <c r="T18" s="624"/>
      <c r="U18" s="624"/>
      <c r="V18" s="624"/>
      <c r="W18" s="624"/>
      <c r="X18" s="624"/>
      <c r="Y18" s="625"/>
      <c r="Z18" s="626">
        <v>0.1</v>
      </c>
      <c r="AA18" s="626"/>
      <c r="AB18" s="626"/>
      <c r="AC18" s="626"/>
      <c r="AD18" s="627">
        <v>39166</v>
      </c>
      <c r="AE18" s="627"/>
      <c r="AF18" s="627"/>
      <c r="AG18" s="627"/>
      <c r="AH18" s="627"/>
      <c r="AI18" s="627"/>
      <c r="AJ18" s="627"/>
      <c r="AK18" s="627"/>
      <c r="AL18" s="628">
        <v>0.2</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39166</v>
      </c>
      <c r="S19" s="624"/>
      <c r="T19" s="624"/>
      <c r="U19" s="624"/>
      <c r="V19" s="624"/>
      <c r="W19" s="624"/>
      <c r="X19" s="624"/>
      <c r="Y19" s="625"/>
      <c r="Z19" s="626">
        <v>0.1</v>
      </c>
      <c r="AA19" s="626"/>
      <c r="AB19" s="626"/>
      <c r="AC19" s="626"/>
      <c r="AD19" s="627">
        <v>39166</v>
      </c>
      <c r="AE19" s="627"/>
      <c r="AF19" s="627"/>
      <c r="AG19" s="627"/>
      <c r="AH19" s="627"/>
      <c r="AI19" s="627"/>
      <c r="AJ19" s="627"/>
      <c r="AK19" s="627"/>
      <c r="AL19" s="628">
        <v>0.2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166433</v>
      </c>
      <c r="BH19" s="624"/>
      <c r="BI19" s="624"/>
      <c r="BJ19" s="624"/>
      <c r="BK19" s="624"/>
      <c r="BL19" s="624"/>
      <c r="BM19" s="624"/>
      <c r="BN19" s="625"/>
      <c r="BO19" s="626">
        <v>2.8</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166433</v>
      </c>
      <c r="BH20" s="624"/>
      <c r="BI20" s="624"/>
      <c r="BJ20" s="624"/>
      <c r="BK20" s="624"/>
      <c r="BL20" s="624"/>
      <c r="BM20" s="624"/>
      <c r="BN20" s="625"/>
      <c r="BO20" s="626">
        <v>2.8</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41826550</v>
      </c>
      <c r="CS20" s="624"/>
      <c r="CT20" s="624"/>
      <c r="CU20" s="624"/>
      <c r="CV20" s="624"/>
      <c r="CW20" s="624"/>
      <c r="CX20" s="624"/>
      <c r="CY20" s="625"/>
      <c r="CZ20" s="626">
        <v>100</v>
      </c>
      <c r="DA20" s="626"/>
      <c r="DB20" s="626"/>
      <c r="DC20" s="626"/>
      <c r="DD20" s="632">
        <v>4483713</v>
      </c>
      <c r="DE20" s="624"/>
      <c r="DF20" s="624"/>
      <c r="DG20" s="624"/>
      <c r="DH20" s="624"/>
      <c r="DI20" s="624"/>
      <c r="DJ20" s="624"/>
      <c r="DK20" s="624"/>
      <c r="DL20" s="624"/>
      <c r="DM20" s="624"/>
      <c r="DN20" s="624"/>
      <c r="DO20" s="624"/>
      <c r="DP20" s="625"/>
      <c r="DQ20" s="632">
        <v>24783985</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11959401</v>
      </c>
      <c r="S21" s="624"/>
      <c r="T21" s="624"/>
      <c r="U21" s="624"/>
      <c r="V21" s="624"/>
      <c r="W21" s="624"/>
      <c r="X21" s="624"/>
      <c r="Y21" s="625"/>
      <c r="Z21" s="626">
        <v>28.1</v>
      </c>
      <c r="AA21" s="626"/>
      <c r="AB21" s="626"/>
      <c r="AC21" s="626"/>
      <c r="AD21" s="627">
        <v>10269151</v>
      </c>
      <c r="AE21" s="627"/>
      <c r="AF21" s="627"/>
      <c r="AG21" s="627"/>
      <c r="AH21" s="627"/>
      <c r="AI21" s="627"/>
      <c r="AJ21" s="627"/>
      <c r="AK21" s="627"/>
      <c r="AL21" s="628">
        <v>57.5</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1692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10269151</v>
      </c>
      <c r="S22" s="624"/>
      <c r="T22" s="624"/>
      <c r="U22" s="624"/>
      <c r="V22" s="624"/>
      <c r="W22" s="624"/>
      <c r="X22" s="624"/>
      <c r="Y22" s="625"/>
      <c r="Z22" s="626">
        <v>24.2</v>
      </c>
      <c r="AA22" s="626"/>
      <c r="AB22" s="626"/>
      <c r="AC22" s="626"/>
      <c r="AD22" s="627">
        <v>10269151</v>
      </c>
      <c r="AE22" s="627"/>
      <c r="AF22" s="627"/>
      <c r="AG22" s="627"/>
      <c r="AH22" s="627"/>
      <c r="AI22" s="627"/>
      <c r="AJ22" s="627"/>
      <c r="AK22" s="627"/>
      <c r="AL22" s="628">
        <v>57.5</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1690214</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164741</v>
      </c>
      <c r="BH23" s="624"/>
      <c r="BI23" s="624"/>
      <c r="BJ23" s="624"/>
      <c r="BK23" s="624"/>
      <c r="BL23" s="624"/>
      <c r="BM23" s="624"/>
      <c r="BN23" s="625"/>
      <c r="BO23" s="626">
        <v>2.8</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v>36</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15777082</v>
      </c>
      <c r="CS24" s="613"/>
      <c r="CT24" s="613"/>
      <c r="CU24" s="613"/>
      <c r="CV24" s="613"/>
      <c r="CW24" s="613"/>
      <c r="CX24" s="613"/>
      <c r="CY24" s="614"/>
      <c r="CZ24" s="617">
        <v>37.700000000000003</v>
      </c>
      <c r="DA24" s="618"/>
      <c r="DB24" s="618"/>
      <c r="DC24" s="634"/>
      <c r="DD24" s="653">
        <v>10152979</v>
      </c>
      <c r="DE24" s="613"/>
      <c r="DF24" s="613"/>
      <c r="DG24" s="613"/>
      <c r="DH24" s="613"/>
      <c r="DI24" s="613"/>
      <c r="DJ24" s="613"/>
      <c r="DK24" s="614"/>
      <c r="DL24" s="653">
        <v>8974748</v>
      </c>
      <c r="DM24" s="613"/>
      <c r="DN24" s="613"/>
      <c r="DO24" s="613"/>
      <c r="DP24" s="613"/>
      <c r="DQ24" s="613"/>
      <c r="DR24" s="613"/>
      <c r="DS24" s="613"/>
      <c r="DT24" s="613"/>
      <c r="DU24" s="613"/>
      <c r="DV24" s="614"/>
      <c r="DW24" s="617">
        <v>49.9</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19610077</v>
      </c>
      <c r="S25" s="624"/>
      <c r="T25" s="624"/>
      <c r="U25" s="624"/>
      <c r="V25" s="624"/>
      <c r="W25" s="624"/>
      <c r="X25" s="624"/>
      <c r="Y25" s="625"/>
      <c r="Z25" s="626">
        <v>46.1</v>
      </c>
      <c r="AA25" s="626"/>
      <c r="AB25" s="626"/>
      <c r="AC25" s="626"/>
      <c r="AD25" s="627">
        <v>17755086</v>
      </c>
      <c r="AE25" s="627"/>
      <c r="AF25" s="627"/>
      <c r="AG25" s="627"/>
      <c r="AH25" s="627"/>
      <c r="AI25" s="627"/>
      <c r="AJ25" s="627"/>
      <c r="AK25" s="627"/>
      <c r="AL25" s="628">
        <v>99.4</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4181787</v>
      </c>
      <c r="CS25" s="656"/>
      <c r="CT25" s="656"/>
      <c r="CU25" s="656"/>
      <c r="CV25" s="656"/>
      <c r="CW25" s="656"/>
      <c r="CX25" s="656"/>
      <c r="CY25" s="657"/>
      <c r="CZ25" s="628">
        <v>10</v>
      </c>
      <c r="DA25" s="654"/>
      <c r="DB25" s="654"/>
      <c r="DC25" s="658"/>
      <c r="DD25" s="632">
        <v>3860665</v>
      </c>
      <c r="DE25" s="656"/>
      <c r="DF25" s="656"/>
      <c r="DG25" s="656"/>
      <c r="DH25" s="656"/>
      <c r="DI25" s="656"/>
      <c r="DJ25" s="656"/>
      <c r="DK25" s="657"/>
      <c r="DL25" s="632">
        <v>3712870</v>
      </c>
      <c r="DM25" s="656"/>
      <c r="DN25" s="656"/>
      <c r="DO25" s="656"/>
      <c r="DP25" s="656"/>
      <c r="DQ25" s="656"/>
      <c r="DR25" s="656"/>
      <c r="DS25" s="656"/>
      <c r="DT25" s="656"/>
      <c r="DU25" s="656"/>
      <c r="DV25" s="657"/>
      <c r="DW25" s="628">
        <v>20.7</v>
      </c>
      <c r="DX25" s="654"/>
      <c r="DY25" s="654"/>
      <c r="DZ25" s="654"/>
      <c r="EA25" s="654"/>
      <c r="EB25" s="654"/>
      <c r="EC25" s="655"/>
    </row>
    <row r="26" spans="2:133" ht="11.25" customHeight="1" x14ac:dyDescent="0.2">
      <c r="B26" s="620" t="s">
        <v>282</v>
      </c>
      <c r="C26" s="621"/>
      <c r="D26" s="621"/>
      <c r="E26" s="621"/>
      <c r="F26" s="621"/>
      <c r="G26" s="621"/>
      <c r="H26" s="621"/>
      <c r="I26" s="621"/>
      <c r="J26" s="621"/>
      <c r="K26" s="621"/>
      <c r="L26" s="621"/>
      <c r="M26" s="621"/>
      <c r="N26" s="621"/>
      <c r="O26" s="621"/>
      <c r="P26" s="621"/>
      <c r="Q26" s="622"/>
      <c r="R26" s="623">
        <v>4163</v>
      </c>
      <c r="S26" s="624"/>
      <c r="T26" s="624"/>
      <c r="U26" s="624"/>
      <c r="V26" s="624"/>
      <c r="W26" s="624"/>
      <c r="X26" s="624"/>
      <c r="Y26" s="625"/>
      <c r="Z26" s="626">
        <v>0</v>
      </c>
      <c r="AA26" s="626"/>
      <c r="AB26" s="626"/>
      <c r="AC26" s="626"/>
      <c r="AD26" s="627">
        <v>4163</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2669240</v>
      </c>
      <c r="CS26" s="624"/>
      <c r="CT26" s="624"/>
      <c r="CU26" s="624"/>
      <c r="CV26" s="624"/>
      <c r="CW26" s="624"/>
      <c r="CX26" s="624"/>
      <c r="CY26" s="625"/>
      <c r="CZ26" s="628">
        <v>6.4</v>
      </c>
      <c r="DA26" s="654"/>
      <c r="DB26" s="654"/>
      <c r="DC26" s="658"/>
      <c r="DD26" s="632">
        <v>2537143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285</v>
      </c>
      <c r="C27" s="621"/>
      <c r="D27" s="621"/>
      <c r="E27" s="621"/>
      <c r="F27" s="621"/>
      <c r="G27" s="621"/>
      <c r="H27" s="621"/>
      <c r="I27" s="621"/>
      <c r="J27" s="621"/>
      <c r="K27" s="621"/>
      <c r="L27" s="621"/>
      <c r="M27" s="621"/>
      <c r="N27" s="621"/>
      <c r="O27" s="621"/>
      <c r="P27" s="621"/>
      <c r="Q27" s="622"/>
      <c r="R27" s="623">
        <v>147243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5881240</v>
      </c>
      <c r="BH27" s="624"/>
      <c r="BI27" s="624"/>
      <c r="BJ27" s="624"/>
      <c r="BK27" s="624"/>
      <c r="BL27" s="624"/>
      <c r="BM27" s="624"/>
      <c r="BN27" s="625"/>
      <c r="BO27" s="626">
        <v>100</v>
      </c>
      <c r="BP27" s="626"/>
      <c r="BQ27" s="626"/>
      <c r="BR27" s="626"/>
      <c r="BS27" s="627">
        <v>66102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8298974</v>
      </c>
      <c r="CS27" s="656"/>
      <c r="CT27" s="656"/>
      <c r="CU27" s="656"/>
      <c r="CV27" s="656"/>
      <c r="CW27" s="656"/>
      <c r="CX27" s="656"/>
      <c r="CY27" s="657"/>
      <c r="CZ27" s="628">
        <v>19.8</v>
      </c>
      <c r="DA27" s="654"/>
      <c r="DB27" s="654"/>
      <c r="DC27" s="658"/>
      <c r="DD27" s="632">
        <v>3029672</v>
      </c>
      <c r="DE27" s="656"/>
      <c r="DF27" s="656"/>
      <c r="DG27" s="656"/>
      <c r="DH27" s="656"/>
      <c r="DI27" s="656"/>
      <c r="DJ27" s="656"/>
      <c r="DK27" s="657"/>
      <c r="DL27" s="632">
        <v>1999236</v>
      </c>
      <c r="DM27" s="656"/>
      <c r="DN27" s="656"/>
      <c r="DO27" s="656"/>
      <c r="DP27" s="656"/>
      <c r="DQ27" s="656"/>
      <c r="DR27" s="656"/>
      <c r="DS27" s="656"/>
      <c r="DT27" s="656"/>
      <c r="DU27" s="656"/>
      <c r="DV27" s="657"/>
      <c r="DW27" s="628">
        <v>11.1</v>
      </c>
      <c r="DX27" s="654"/>
      <c r="DY27" s="654"/>
      <c r="DZ27" s="654"/>
      <c r="EA27" s="654"/>
      <c r="EB27" s="654"/>
      <c r="EC27" s="655"/>
    </row>
    <row r="28" spans="2:133" ht="11.25" customHeight="1" x14ac:dyDescent="0.2">
      <c r="B28" s="620" t="s">
        <v>288</v>
      </c>
      <c r="C28" s="621"/>
      <c r="D28" s="621"/>
      <c r="E28" s="621"/>
      <c r="F28" s="621"/>
      <c r="G28" s="621"/>
      <c r="H28" s="621"/>
      <c r="I28" s="621"/>
      <c r="J28" s="621"/>
      <c r="K28" s="621"/>
      <c r="L28" s="621"/>
      <c r="M28" s="621"/>
      <c r="N28" s="621"/>
      <c r="O28" s="621"/>
      <c r="P28" s="621"/>
      <c r="Q28" s="622"/>
      <c r="R28" s="623">
        <v>105734</v>
      </c>
      <c r="S28" s="624"/>
      <c r="T28" s="624"/>
      <c r="U28" s="624"/>
      <c r="V28" s="624"/>
      <c r="W28" s="624"/>
      <c r="X28" s="624"/>
      <c r="Y28" s="625"/>
      <c r="Z28" s="626">
        <v>0.2</v>
      </c>
      <c r="AA28" s="626"/>
      <c r="AB28" s="626"/>
      <c r="AC28" s="626"/>
      <c r="AD28" s="627">
        <v>11103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3296321</v>
      </c>
      <c r="CS28" s="624"/>
      <c r="CT28" s="624"/>
      <c r="CU28" s="624"/>
      <c r="CV28" s="624"/>
      <c r="CW28" s="624"/>
      <c r="CX28" s="624"/>
      <c r="CY28" s="625"/>
      <c r="CZ28" s="628">
        <v>7.9</v>
      </c>
      <c r="DA28" s="654"/>
      <c r="DB28" s="654"/>
      <c r="DC28" s="658"/>
      <c r="DD28" s="632">
        <v>3262642</v>
      </c>
      <c r="DE28" s="624"/>
      <c r="DF28" s="624"/>
      <c r="DG28" s="624"/>
      <c r="DH28" s="624"/>
      <c r="DI28" s="624"/>
      <c r="DJ28" s="624"/>
      <c r="DK28" s="625"/>
      <c r="DL28" s="632">
        <v>3262642</v>
      </c>
      <c r="DM28" s="624"/>
      <c r="DN28" s="624"/>
      <c r="DO28" s="624"/>
      <c r="DP28" s="624"/>
      <c r="DQ28" s="624"/>
      <c r="DR28" s="624"/>
      <c r="DS28" s="624"/>
      <c r="DT28" s="624"/>
      <c r="DU28" s="624"/>
      <c r="DV28" s="625"/>
      <c r="DW28" s="628">
        <v>18.2</v>
      </c>
      <c r="DX28" s="654"/>
      <c r="DY28" s="654"/>
      <c r="DZ28" s="654"/>
      <c r="EA28" s="654"/>
      <c r="EB28" s="654"/>
      <c r="EC28" s="655"/>
    </row>
    <row r="29" spans="2:133" ht="11.25" customHeight="1" x14ac:dyDescent="0.2">
      <c r="B29" s="620" t="s">
        <v>290</v>
      </c>
      <c r="C29" s="621"/>
      <c r="D29" s="621"/>
      <c r="E29" s="621"/>
      <c r="F29" s="621"/>
      <c r="G29" s="621"/>
      <c r="H29" s="621"/>
      <c r="I29" s="621"/>
      <c r="J29" s="621"/>
      <c r="K29" s="621"/>
      <c r="L29" s="621"/>
      <c r="M29" s="621"/>
      <c r="N29" s="621"/>
      <c r="O29" s="621"/>
      <c r="P29" s="621"/>
      <c r="Q29" s="622"/>
      <c r="R29" s="623">
        <v>135782</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3296052</v>
      </c>
      <c r="CS29" s="656"/>
      <c r="CT29" s="656"/>
      <c r="CU29" s="656"/>
      <c r="CV29" s="656"/>
      <c r="CW29" s="656"/>
      <c r="CX29" s="656"/>
      <c r="CY29" s="657"/>
      <c r="CZ29" s="628">
        <v>7.9</v>
      </c>
      <c r="DA29" s="654"/>
      <c r="DB29" s="654"/>
      <c r="DC29" s="658"/>
      <c r="DD29" s="632">
        <v>3262373</v>
      </c>
      <c r="DE29" s="656"/>
      <c r="DF29" s="656"/>
      <c r="DG29" s="656"/>
      <c r="DH29" s="656"/>
      <c r="DI29" s="656"/>
      <c r="DJ29" s="656"/>
      <c r="DK29" s="657"/>
      <c r="DL29" s="632">
        <v>3262373</v>
      </c>
      <c r="DM29" s="656"/>
      <c r="DN29" s="656"/>
      <c r="DO29" s="656"/>
      <c r="DP29" s="656"/>
      <c r="DQ29" s="656"/>
      <c r="DR29" s="656"/>
      <c r="DS29" s="656"/>
      <c r="DT29" s="656"/>
      <c r="DU29" s="656"/>
      <c r="DV29" s="657"/>
      <c r="DW29" s="628">
        <v>18.2</v>
      </c>
      <c r="DX29" s="654"/>
      <c r="DY29" s="654"/>
      <c r="DZ29" s="654"/>
      <c r="EA29" s="654"/>
      <c r="EB29" s="654"/>
      <c r="EC29" s="655"/>
    </row>
    <row r="30" spans="2:133" ht="11.25" customHeight="1" x14ac:dyDescent="0.2">
      <c r="B30" s="620" t="s">
        <v>292</v>
      </c>
      <c r="C30" s="621"/>
      <c r="D30" s="621"/>
      <c r="E30" s="621"/>
      <c r="F30" s="621"/>
      <c r="G30" s="621"/>
      <c r="H30" s="621"/>
      <c r="I30" s="621"/>
      <c r="J30" s="621"/>
      <c r="K30" s="621"/>
      <c r="L30" s="621"/>
      <c r="M30" s="621"/>
      <c r="N30" s="621"/>
      <c r="O30" s="621"/>
      <c r="P30" s="621"/>
      <c r="Q30" s="622"/>
      <c r="R30" s="623">
        <v>9076400</v>
      </c>
      <c r="S30" s="624"/>
      <c r="T30" s="624"/>
      <c r="U30" s="624"/>
      <c r="V30" s="624"/>
      <c r="W30" s="624"/>
      <c r="X30" s="624"/>
      <c r="Y30" s="625"/>
      <c r="Z30" s="626">
        <v>21.4</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3168101</v>
      </c>
      <c r="CS30" s="624"/>
      <c r="CT30" s="624"/>
      <c r="CU30" s="624"/>
      <c r="CV30" s="624"/>
      <c r="CW30" s="624"/>
      <c r="CX30" s="624"/>
      <c r="CY30" s="625"/>
      <c r="CZ30" s="628">
        <v>7.6</v>
      </c>
      <c r="DA30" s="654"/>
      <c r="DB30" s="654"/>
      <c r="DC30" s="658"/>
      <c r="DD30" s="632">
        <v>3134422</v>
      </c>
      <c r="DE30" s="624"/>
      <c r="DF30" s="624"/>
      <c r="DG30" s="624"/>
      <c r="DH30" s="624"/>
      <c r="DI30" s="624"/>
      <c r="DJ30" s="624"/>
      <c r="DK30" s="625"/>
      <c r="DL30" s="632">
        <v>3134422</v>
      </c>
      <c r="DM30" s="624"/>
      <c r="DN30" s="624"/>
      <c r="DO30" s="624"/>
      <c r="DP30" s="624"/>
      <c r="DQ30" s="624"/>
      <c r="DR30" s="624"/>
      <c r="DS30" s="624"/>
      <c r="DT30" s="624"/>
      <c r="DU30" s="624"/>
      <c r="DV30" s="625"/>
      <c r="DW30" s="628">
        <v>17.399999999999999</v>
      </c>
      <c r="DX30" s="654"/>
      <c r="DY30" s="654"/>
      <c r="DZ30" s="654"/>
      <c r="EA30" s="654"/>
      <c r="EB30" s="654"/>
      <c r="EC30" s="655"/>
    </row>
    <row r="31" spans="2:133" ht="11.25" customHeight="1" x14ac:dyDescent="0.2">
      <c r="B31" s="636" t="s">
        <v>296</v>
      </c>
      <c r="C31" s="637"/>
      <c r="D31" s="637"/>
      <c r="E31" s="637"/>
      <c r="F31" s="637"/>
      <c r="G31" s="637"/>
      <c r="H31" s="637"/>
      <c r="I31" s="637"/>
      <c r="J31" s="637"/>
      <c r="K31" s="637"/>
      <c r="L31" s="637"/>
      <c r="M31" s="637"/>
      <c r="N31" s="637"/>
      <c r="O31" s="637"/>
      <c r="P31" s="637"/>
      <c r="Q31" s="638"/>
      <c r="R31" s="623">
        <v>80083</v>
      </c>
      <c r="S31" s="624"/>
      <c r="T31" s="624"/>
      <c r="U31" s="624"/>
      <c r="V31" s="624"/>
      <c r="W31" s="624"/>
      <c r="X31" s="624"/>
      <c r="Y31" s="625"/>
      <c r="Z31" s="626">
        <v>0.2</v>
      </c>
      <c r="AA31" s="626"/>
      <c r="AB31" s="626"/>
      <c r="AC31" s="626"/>
      <c r="AD31" s="627">
        <v>80083</v>
      </c>
      <c r="AE31" s="627"/>
      <c r="AF31" s="627"/>
      <c r="AG31" s="627"/>
      <c r="AH31" s="627"/>
      <c r="AI31" s="627"/>
      <c r="AJ31" s="627"/>
      <c r="AK31" s="627"/>
      <c r="AL31" s="628">
        <v>0.4</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99.2</v>
      </c>
      <c r="BH31" s="667"/>
      <c r="BI31" s="667"/>
      <c r="BJ31" s="667"/>
      <c r="BK31" s="667"/>
      <c r="BL31" s="667"/>
      <c r="BM31" s="618">
        <v>96.9</v>
      </c>
      <c r="BN31" s="667"/>
      <c r="BO31" s="667"/>
      <c r="BP31" s="667"/>
      <c r="BQ31" s="668"/>
      <c r="BR31" s="679">
        <v>99.3</v>
      </c>
      <c r="BS31" s="667"/>
      <c r="BT31" s="667"/>
      <c r="BU31" s="667"/>
      <c r="BV31" s="667"/>
      <c r="BW31" s="667"/>
      <c r="BX31" s="618">
        <v>96.4</v>
      </c>
      <c r="BY31" s="667"/>
      <c r="BZ31" s="667"/>
      <c r="CA31" s="667"/>
      <c r="CB31" s="668"/>
      <c r="CD31" s="661"/>
      <c r="CE31" s="662"/>
      <c r="CF31" s="620" t="s">
        <v>299</v>
      </c>
      <c r="CG31" s="621"/>
      <c r="CH31" s="621"/>
      <c r="CI31" s="621"/>
      <c r="CJ31" s="621"/>
      <c r="CK31" s="621"/>
      <c r="CL31" s="621"/>
      <c r="CM31" s="621"/>
      <c r="CN31" s="621"/>
      <c r="CO31" s="621"/>
      <c r="CP31" s="621"/>
      <c r="CQ31" s="622"/>
      <c r="CR31" s="623">
        <v>127951</v>
      </c>
      <c r="CS31" s="656"/>
      <c r="CT31" s="656"/>
      <c r="CU31" s="656"/>
      <c r="CV31" s="656"/>
      <c r="CW31" s="656"/>
      <c r="CX31" s="656"/>
      <c r="CY31" s="657"/>
      <c r="CZ31" s="628">
        <v>0.3</v>
      </c>
      <c r="DA31" s="654"/>
      <c r="DB31" s="654"/>
      <c r="DC31" s="658"/>
      <c r="DD31" s="632">
        <v>127951</v>
      </c>
      <c r="DE31" s="656"/>
      <c r="DF31" s="656"/>
      <c r="DG31" s="656"/>
      <c r="DH31" s="656"/>
      <c r="DI31" s="656"/>
      <c r="DJ31" s="656"/>
      <c r="DK31" s="657"/>
      <c r="DL31" s="632">
        <v>127951</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2">
      <c r="B32" s="620" t="s">
        <v>300</v>
      </c>
      <c r="C32" s="621"/>
      <c r="D32" s="621"/>
      <c r="E32" s="621"/>
      <c r="F32" s="621"/>
      <c r="G32" s="621"/>
      <c r="H32" s="621"/>
      <c r="I32" s="621"/>
      <c r="J32" s="621"/>
      <c r="K32" s="621"/>
      <c r="L32" s="621"/>
      <c r="M32" s="621"/>
      <c r="N32" s="621"/>
      <c r="O32" s="621"/>
      <c r="P32" s="621"/>
      <c r="Q32" s="622"/>
      <c r="R32" s="623">
        <v>3828574</v>
      </c>
      <c r="S32" s="624"/>
      <c r="T32" s="624"/>
      <c r="U32" s="624"/>
      <c r="V32" s="624"/>
      <c r="W32" s="624"/>
      <c r="X32" s="624"/>
      <c r="Y32" s="625"/>
      <c r="Z32" s="626">
        <v>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99.4</v>
      </c>
      <c r="BH32" s="656"/>
      <c r="BI32" s="656"/>
      <c r="BJ32" s="656"/>
      <c r="BK32" s="656"/>
      <c r="BL32" s="656"/>
      <c r="BM32" s="629">
        <v>97.4</v>
      </c>
      <c r="BN32" s="656"/>
      <c r="BO32" s="656"/>
      <c r="BP32" s="656"/>
      <c r="BQ32" s="678"/>
      <c r="BR32" s="680">
        <v>99.4</v>
      </c>
      <c r="BS32" s="656"/>
      <c r="BT32" s="656"/>
      <c r="BU32" s="656"/>
      <c r="BV32" s="656"/>
      <c r="BW32" s="656"/>
      <c r="BX32" s="629">
        <v>96.9</v>
      </c>
      <c r="BY32" s="656"/>
      <c r="BZ32" s="656"/>
      <c r="CA32" s="656"/>
      <c r="CB32" s="678"/>
      <c r="CD32" s="663"/>
      <c r="CE32" s="664"/>
      <c r="CF32" s="620" t="s">
        <v>303</v>
      </c>
      <c r="CG32" s="621"/>
      <c r="CH32" s="621"/>
      <c r="CI32" s="621"/>
      <c r="CJ32" s="621"/>
      <c r="CK32" s="621"/>
      <c r="CL32" s="621"/>
      <c r="CM32" s="621"/>
      <c r="CN32" s="621"/>
      <c r="CO32" s="621"/>
      <c r="CP32" s="621"/>
      <c r="CQ32" s="622"/>
      <c r="CR32" s="623">
        <v>269</v>
      </c>
      <c r="CS32" s="624"/>
      <c r="CT32" s="624"/>
      <c r="CU32" s="624"/>
      <c r="CV32" s="624"/>
      <c r="CW32" s="624"/>
      <c r="CX32" s="624"/>
      <c r="CY32" s="625"/>
      <c r="CZ32" s="628">
        <v>0</v>
      </c>
      <c r="DA32" s="654"/>
      <c r="DB32" s="654"/>
      <c r="DC32" s="658"/>
      <c r="DD32" s="632">
        <v>269</v>
      </c>
      <c r="DE32" s="624"/>
      <c r="DF32" s="624"/>
      <c r="DG32" s="624"/>
      <c r="DH32" s="624"/>
      <c r="DI32" s="624"/>
      <c r="DJ32" s="624"/>
      <c r="DK32" s="625"/>
      <c r="DL32" s="632">
        <v>269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304</v>
      </c>
      <c r="C33" s="621"/>
      <c r="D33" s="621"/>
      <c r="E33" s="621"/>
      <c r="F33" s="621"/>
      <c r="G33" s="621"/>
      <c r="H33" s="621"/>
      <c r="I33" s="621"/>
      <c r="J33" s="621"/>
      <c r="K33" s="621"/>
      <c r="L33" s="621"/>
      <c r="M33" s="621"/>
      <c r="N33" s="621"/>
      <c r="O33" s="621"/>
      <c r="P33" s="621"/>
      <c r="Q33" s="622"/>
      <c r="R33" s="623">
        <v>27902</v>
      </c>
      <c r="S33" s="624"/>
      <c r="T33" s="624"/>
      <c r="U33" s="624"/>
      <c r="V33" s="624"/>
      <c r="W33" s="624"/>
      <c r="X33" s="624"/>
      <c r="Y33" s="625"/>
      <c r="Z33" s="626">
        <v>0.1</v>
      </c>
      <c r="AA33" s="626"/>
      <c r="AB33" s="626"/>
      <c r="AC33" s="626"/>
      <c r="AD33" s="627">
        <v>16993</v>
      </c>
      <c r="AE33" s="627"/>
      <c r="AF33" s="627"/>
      <c r="AG33" s="627"/>
      <c r="AH33" s="627"/>
      <c r="AI33" s="627"/>
      <c r="AJ33" s="627"/>
      <c r="AK33" s="627"/>
      <c r="AL33" s="628">
        <v>0.1</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98.9</v>
      </c>
      <c r="BH33" s="682"/>
      <c r="BI33" s="682"/>
      <c r="BJ33" s="682"/>
      <c r="BK33" s="682"/>
      <c r="BL33" s="682"/>
      <c r="BM33" s="683">
        <v>95.5</v>
      </c>
      <c r="BN33" s="682"/>
      <c r="BO33" s="682"/>
      <c r="BP33" s="682"/>
      <c r="BQ33" s="684"/>
      <c r="BR33" s="681">
        <v>99</v>
      </c>
      <c r="BS33" s="682"/>
      <c r="BT33" s="682"/>
      <c r="BU33" s="682"/>
      <c r="BV33" s="682"/>
      <c r="BW33" s="682"/>
      <c r="BX33" s="683">
        <v>94.8</v>
      </c>
      <c r="BY33" s="682"/>
      <c r="BZ33" s="682"/>
      <c r="CA33" s="682"/>
      <c r="CB33" s="684"/>
      <c r="CD33" s="620" t="s">
        <v>306</v>
      </c>
      <c r="CE33" s="621"/>
      <c r="CF33" s="621"/>
      <c r="CG33" s="621"/>
      <c r="CH33" s="621"/>
      <c r="CI33" s="621"/>
      <c r="CJ33" s="621"/>
      <c r="CK33" s="621"/>
      <c r="CL33" s="621"/>
      <c r="CM33" s="621"/>
      <c r="CN33" s="621"/>
      <c r="CO33" s="621"/>
      <c r="CP33" s="621"/>
      <c r="CQ33" s="622"/>
      <c r="CR33" s="623">
        <v>21472837</v>
      </c>
      <c r="CS33" s="656"/>
      <c r="CT33" s="656"/>
      <c r="CU33" s="656"/>
      <c r="CV33" s="656"/>
      <c r="CW33" s="656"/>
      <c r="CX33" s="656"/>
      <c r="CY33" s="657"/>
      <c r="CZ33" s="628">
        <v>51.3</v>
      </c>
      <c r="DA33" s="654"/>
      <c r="DB33" s="654"/>
      <c r="DC33" s="658"/>
      <c r="DD33" s="632">
        <v>14222733</v>
      </c>
      <c r="DE33" s="656"/>
      <c r="DF33" s="656"/>
      <c r="DG33" s="656"/>
      <c r="DH33" s="656"/>
      <c r="DI33" s="656"/>
      <c r="DJ33" s="656"/>
      <c r="DK33" s="657"/>
      <c r="DL33" s="632">
        <v>8299211</v>
      </c>
      <c r="DM33" s="656"/>
      <c r="DN33" s="656"/>
      <c r="DO33" s="656"/>
      <c r="DP33" s="656"/>
      <c r="DQ33" s="656"/>
      <c r="DR33" s="656"/>
      <c r="DS33" s="656"/>
      <c r="DT33" s="656"/>
      <c r="DU33" s="656"/>
      <c r="DV33" s="657"/>
      <c r="DW33" s="628">
        <v>46.2</v>
      </c>
      <c r="DX33" s="654"/>
      <c r="DY33" s="654"/>
      <c r="DZ33" s="654"/>
      <c r="EA33" s="654"/>
      <c r="EB33" s="654"/>
      <c r="EC33" s="655"/>
    </row>
    <row r="34" spans="2:133" ht="11.25" customHeight="1" x14ac:dyDescent="0.2">
      <c r="B34" s="620" t="s">
        <v>307</v>
      </c>
      <c r="C34" s="621"/>
      <c r="D34" s="621"/>
      <c r="E34" s="621"/>
      <c r="F34" s="621"/>
      <c r="G34" s="621"/>
      <c r="H34" s="621"/>
      <c r="I34" s="621"/>
      <c r="J34" s="621"/>
      <c r="K34" s="621"/>
      <c r="L34" s="621"/>
      <c r="M34" s="621"/>
      <c r="N34" s="621"/>
      <c r="O34" s="621"/>
      <c r="P34" s="621"/>
      <c r="Q34" s="622"/>
      <c r="R34" s="623">
        <v>166290</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4061341</v>
      </c>
      <c r="CS34" s="624"/>
      <c r="CT34" s="624"/>
      <c r="CU34" s="624"/>
      <c r="CV34" s="624"/>
      <c r="CW34" s="624"/>
      <c r="CX34" s="624"/>
      <c r="CY34" s="625"/>
      <c r="CZ34" s="628">
        <v>9.6999999999999993</v>
      </c>
      <c r="DA34" s="654"/>
      <c r="DB34" s="654"/>
      <c r="DC34" s="658"/>
      <c r="DD34" s="632">
        <v>3359136</v>
      </c>
      <c r="DE34" s="624"/>
      <c r="DF34" s="624"/>
      <c r="DG34" s="624"/>
      <c r="DH34" s="624"/>
      <c r="DI34" s="624"/>
      <c r="DJ34" s="624"/>
      <c r="DK34" s="625"/>
      <c r="DL34" s="632">
        <v>2409484</v>
      </c>
      <c r="DM34" s="624"/>
      <c r="DN34" s="624"/>
      <c r="DO34" s="624"/>
      <c r="DP34" s="624"/>
      <c r="DQ34" s="624"/>
      <c r="DR34" s="624"/>
      <c r="DS34" s="624"/>
      <c r="DT34" s="624"/>
      <c r="DU34" s="624"/>
      <c r="DV34" s="625"/>
      <c r="DW34" s="628">
        <v>13.4</v>
      </c>
      <c r="DX34" s="654"/>
      <c r="DY34" s="654"/>
      <c r="DZ34" s="654"/>
      <c r="EA34" s="654"/>
      <c r="EB34" s="654"/>
      <c r="EC34" s="655"/>
    </row>
    <row r="35" spans="2:133" ht="11.25" customHeight="1" x14ac:dyDescent="0.2">
      <c r="B35" s="620" t="s">
        <v>309</v>
      </c>
      <c r="C35" s="621"/>
      <c r="D35" s="621"/>
      <c r="E35" s="621"/>
      <c r="F35" s="621"/>
      <c r="G35" s="621"/>
      <c r="H35" s="621"/>
      <c r="I35" s="621"/>
      <c r="J35" s="621"/>
      <c r="K35" s="621"/>
      <c r="L35" s="621"/>
      <c r="M35" s="621"/>
      <c r="N35" s="621"/>
      <c r="O35" s="621"/>
      <c r="P35" s="621"/>
      <c r="Q35" s="622"/>
      <c r="R35" s="623">
        <v>2608603</v>
      </c>
      <c r="S35" s="624"/>
      <c r="T35" s="624"/>
      <c r="U35" s="624"/>
      <c r="V35" s="624"/>
      <c r="W35" s="624"/>
      <c r="X35" s="624"/>
      <c r="Y35" s="625"/>
      <c r="Z35" s="626">
        <v>6.1</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772227</v>
      </c>
      <c r="CS35" s="656"/>
      <c r="CT35" s="656"/>
      <c r="CU35" s="656"/>
      <c r="CV35" s="656"/>
      <c r="CW35" s="656"/>
      <c r="CX35" s="656"/>
      <c r="CY35" s="657"/>
      <c r="CZ35" s="628">
        <v>1.8</v>
      </c>
      <c r="DA35" s="654"/>
      <c r="DB35" s="654"/>
      <c r="DC35" s="658"/>
      <c r="DD35" s="632">
        <v>696091</v>
      </c>
      <c r="DE35" s="656"/>
      <c r="DF35" s="656"/>
      <c r="DG35" s="656"/>
      <c r="DH35" s="656"/>
      <c r="DI35" s="656"/>
      <c r="DJ35" s="656"/>
      <c r="DK35" s="657"/>
      <c r="DL35" s="632">
        <v>419102</v>
      </c>
      <c r="DM35" s="656"/>
      <c r="DN35" s="656"/>
      <c r="DO35" s="656"/>
      <c r="DP35" s="656"/>
      <c r="DQ35" s="656"/>
      <c r="DR35" s="656"/>
      <c r="DS35" s="656"/>
      <c r="DT35" s="656"/>
      <c r="DU35" s="656"/>
      <c r="DV35" s="657"/>
      <c r="DW35" s="628">
        <v>2.2999999999999998</v>
      </c>
      <c r="DX35" s="654"/>
      <c r="DY35" s="654"/>
      <c r="DZ35" s="654"/>
      <c r="EA35" s="654"/>
      <c r="EB35" s="654"/>
      <c r="EC35" s="655"/>
    </row>
    <row r="36" spans="2:133" ht="11.25" customHeight="1" x14ac:dyDescent="0.2">
      <c r="B36" s="620" t="s">
        <v>313</v>
      </c>
      <c r="C36" s="621"/>
      <c r="D36" s="621"/>
      <c r="E36" s="621"/>
      <c r="F36" s="621"/>
      <c r="G36" s="621"/>
      <c r="H36" s="621"/>
      <c r="I36" s="621"/>
      <c r="J36" s="621"/>
      <c r="K36" s="621"/>
      <c r="L36" s="621"/>
      <c r="M36" s="621"/>
      <c r="N36" s="621"/>
      <c r="O36" s="621"/>
      <c r="P36" s="621"/>
      <c r="Q36" s="622"/>
      <c r="R36" s="623">
        <v>950215</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5694780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224842</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10398922</v>
      </c>
      <c r="CS36" s="624"/>
      <c r="CT36" s="624"/>
      <c r="CU36" s="624"/>
      <c r="CV36" s="624"/>
      <c r="CW36" s="624"/>
      <c r="CX36" s="624"/>
      <c r="CY36" s="625"/>
      <c r="CZ36" s="628">
        <v>24.9</v>
      </c>
      <c r="DA36" s="654"/>
      <c r="DB36" s="654"/>
      <c r="DC36" s="658"/>
      <c r="DD36" s="632">
        <v>6958706</v>
      </c>
      <c r="DE36" s="624"/>
      <c r="DF36" s="624"/>
      <c r="DG36" s="624"/>
      <c r="DH36" s="624"/>
      <c r="DI36" s="624"/>
      <c r="DJ36" s="624"/>
      <c r="DK36" s="625"/>
      <c r="DL36" s="632">
        <v>3731215</v>
      </c>
      <c r="DM36" s="624"/>
      <c r="DN36" s="624"/>
      <c r="DO36" s="624"/>
      <c r="DP36" s="624"/>
      <c r="DQ36" s="624"/>
      <c r="DR36" s="624"/>
      <c r="DS36" s="624"/>
      <c r="DT36" s="624"/>
      <c r="DU36" s="624"/>
      <c r="DV36" s="625"/>
      <c r="DW36" s="628">
        <v>20.8</v>
      </c>
      <c r="DX36" s="654"/>
      <c r="DY36" s="654"/>
      <c r="DZ36" s="654"/>
      <c r="EA36" s="654"/>
      <c r="EB36" s="654"/>
      <c r="EC36" s="655"/>
    </row>
    <row r="37" spans="2:133" ht="11.25" customHeight="1" x14ac:dyDescent="0.2">
      <c r="B37" s="620" t="s">
        <v>317</v>
      </c>
      <c r="C37" s="621"/>
      <c r="D37" s="621"/>
      <c r="E37" s="621"/>
      <c r="F37" s="621"/>
      <c r="G37" s="621"/>
      <c r="H37" s="621"/>
      <c r="I37" s="621"/>
      <c r="J37" s="621"/>
      <c r="K37" s="621"/>
      <c r="L37" s="621"/>
      <c r="M37" s="621"/>
      <c r="N37" s="621"/>
      <c r="O37" s="621"/>
      <c r="P37" s="621"/>
      <c r="Q37" s="622"/>
      <c r="R37" s="623">
        <v>2447439</v>
      </c>
      <c r="S37" s="624"/>
      <c r="T37" s="624"/>
      <c r="U37" s="624"/>
      <c r="V37" s="624"/>
      <c r="W37" s="624"/>
      <c r="X37" s="624"/>
      <c r="Y37" s="625"/>
      <c r="Z37" s="626">
        <v>5.8</v>
      </c>
      <c r="AA37" s="626"/>
      <c r="AB37" s="626"/>
      <c r="AC37" s="626"/>
      <c r="AD37" s="627">
        <v>237</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2301341</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214868</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4480083</v>
      </c>
      <c r="CS37" s="656"/>
      <c r="CT37" s="656"/>
      <c r="CU37" s="656"/>
      <c r="CV37" s="656"/>
      <c r="CW37" s="656"/>
      <c r="CX37" s="656"/>
      <c r="CY37" s="657"/>
      <c r="CZ37" s="628">
        <v>10.7</v>
      </c>
      <c r="DA37" s="654"/>
      <c r="DB37" s="654"/>
      <c r="DC37" s="658"/>
      <c r="DD37" s="632">
        <v>2772276</v>
      </c>
      <c r="DE37" s="656"/>
      <c r="DF37" s="656"/>
      <c r="DG37" s="656"/>
      <c r="DH37" s="656"/>
      <c r="DI37" s="656"/>
      <c r="DJ37" s="656"/>
      <c r="DK37" s="657"/>
      <c r="DL37" s="632">
        <v>1922377</v>
      </c>
      <c r="DM37" s="656"/>
      <c r="DN37" s="656"/>
      <c r="DO37" s="656"/>
      <c r="DP37" s="656"/>
      <c r="DQ37" s="656"/>
      <c r="DR37" s="656"/>
      <c r="DS37" s="656"/>
      <c r="DT37" s="656"/>
      <c r="DU37" s="656"/>
      <c r="DV37" s="657"/>
      <c r="DW37" s="628">
        <v>10.7</v>
      </c>
      <c r="DX37" s="654"/>
      <c r="DY37" s="654"/>
      <c r="DZ37" s="654"/>
      <c r="EA37" s="654"/>
      <c r="EB37" s="654"/>
      <c r="EC37" s="655"/>
    </row>
    <row r="38" spans="2:133" ht="11.25" customHeight="1" x14ac:dyDescent="0.2">
      <c r="B38" s="620" t="s">
        <v>321</v>
      </c>
      <c r="C38" s="621"/>
      <c r="D38" s="621"/>
      <c r="E38" s="621"/>
      <c r="F38" s="621"/>
      <c r="G38" s="621"/>
      <c r="H38" s="621"/>
      <c r="I38" s="621"/>
      <c r="J38" s="621"/>
      <c r="K38" s="621"/>
      <c r="L38" s="621"/>
      <c r="M38" s="621"/>
      <c r="N38" s="621"/>
      <c r="O38" s="621"/>
      <c r="P38" s="621"/>
      <c r="Q38" s="622"/>
      <c r="R38" s="623">
        <v>3312793</v>
      </c>
      <c r="S38" s="624"/>
      <c r="T38" s="624"/>
      <c r="U38" s="624"/>
      <c r="V38" s="624"/>
      <c r="W38" s="624"/>
      <c r="X38" s="624"/>
      <c r="Y38" s="625"/>
      <c r="Z38" s="626">
        <v>7.8</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773997</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7425</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2400680</v>
      </c>
      <c r="CS38" s="624"/>
      <c r="CT38" s="624"/>
      <c r="CU38" s="624"/>
      <c r="CV38" s="624"/>
      <c r="CW38" s="624"/>
      <c r="CX38" s="624"/>
      <c r="CY38" s="625"/>
      <c r="CZ38" s="628">
        <v>5.7</v>
      </c>
      <c r="DA38" s="654"/>
      <c r="DB38" s="654"/>
      <c r="DC38" s="658"/>
      <c r="DD38" s="632">
        <v>1830404</v>
      </c>
      <c r="DE38" s="624"/>
      <c r="DF38" s="624"/>
      <c r="DG38" s="624"/>
      <c r="DH38" s="624"/>
      <c r="DI38" s="624"/>
      <c r="DJ38" s="624"/>
      <c r="DK38" s="625"/>
      <c r="DL38" s="632">
        <v>1739410</v>
      </c>
      <c r="DM38" s="624"/>
      <c r="DN38" s="624"/>
      <c r="DO38" s="624"/>
      <c r="DP38" s="624"/>
      <c r="DQ38" s="624"/>
      <c r="DR38" s="624"/>
      <c r="DS38" s="624"/>
      <c r="DT38" s="624"/>
      <c r="DU38" s="624"/>
      <c r="DV38" s="625"/>
      <c r="DW38" s="628">
        <v>9.6999999999999993</v>
      </c>
      <c r="DX38" s="654"/>
      <c r="DY38" s="654"/>
      <c r="DZ38" s="654"/>
      <c r="EA38" s="654"/>
      <c r="EB38" s="654"/>
      <c r="EC38" s="655"/>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218762</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10697</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1575347</v>
      </c>
      <c r="CS39" s="656"/>
      <c r="CT39" s="656"/>
      <c r="CU39" s="656"/>
      <c r="CV39" s="656"/>
      <c r="CW39" s="656"/>
      <c r="CX39" s="656"/>
      <c r="CY39" s="657"/>
      <c r="CZ39" s="628">
        <v>3.8</v>
      </c>
      <c r="DA39" s="654"/>
      <c r="DB39" s="654"/>
      <c r="DC39" s="658"/>
      <c r="DD39" s="632">
        <v>1378396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329</v>
      </c>
      <c r="C40" s="621"/>
      <c r="D40" s="621"/>
      <c r="E40" s="621"/>
      <c r="F40" s="621"/>
      <c r="G40" s="621"/>
      <c r="H40" s="621"/>
      <c r="I40" s="621"/>
      <c r="J40" s="621"/>
      <c r="K40" s="621"/>
      <c r="L40" s="621"/>
      <c r="M40" s="621"/>
      <c r="N40" s="621"/>
      <c r="O40" s="621"/>
      <c r="P40" s="621"/>
      <c r="Q40" s="622"/>
      <c r="R40" s="623">
        <v>100693</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52959</v>
      </c>
      <c r="BA40" s="624"/>
      <c r="BB40" s="624"/>
      <c r="BC40" s="624"/>
      <c r="BD40" s="656"/>
      <c r="BE40" s="656"/>
      <c r="BF40" s="678"/>
      <c r="BG40" s="671" t="s">
        <v>331</v>
      </c>
      <c r="BH40" s="672"/>
      <c r="BI40" s="672"/>
      <c r="BJ40" s="672"/>
      <c r="BK40" s="672"/>
      <c r="BL40" s="223"/>
      <c r="BM40" s="621" t="s">
        <v>332</v>
      </c>
      <c r="BN40" s="621"/>
      <c r="BO40" s="621"/>
      <c r="BP40" s="621"/>
      <c r="BQ40" s="621"/>
      <c r="BR40" s="621"/>
      <c r="BS40" s="621"/>
      <c r="BT40" s="621"/>
      <c r="BU40" s="622"/>
      <c r="BV40" s="623">
        <v>103</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2264320</v>
      </c>
      <c r="CS40" s="624"/>
      <c r="CT40" s="624"/>
      <c r="CU40" s="624"/>
      <c r="CV40" s="624"/>
      <c r="CW40" s="624"/>
      <c r="CX40" s="624"/>
      <c r="CY40" s="625"/>
      <c r="CZ40" s="628">
        <v>5.4</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334</v>
      </c>
      <c r="C41" s="645"/>
      <c r="D41" s="645"/>
      <c r="E41" s="645"/>
      <c r="F41" s="645"/>
      <c r="G41" s="645"/>
      <c r="H41" s="645"/>
      <c r="I41" s="645"/>
      <c r="J41" s="645"/>
      <c r="K41" s="645"/>
      <c r="L41" s="645"/>
      <c r="M41" s="645"/>
      <c r="N41" s="645"/>
      <c r="O41" s="645"/>
      <c r="P41" s="645"/>
      <c r="Q41" s="646"/>
      <c r="R41" s="695">
        <v>42501298</v>
      </c>
      <c r="S41" s="696"/>
      <c r="T41" s="696"/>
      <c r="U41" s="696"/>
      <c r="V41" s="696"/>
      <c r="W41" s="696"/>
      <c r="X41" s="696"/>
      <c r="Y41" s="700"/>
      <c r="Z41" s="701">
        <v>100</v>
      </c>
      <c r="AA41" s="701"/>
      <c r="AB41" s="701"/>
      <c r="AC41" s="701"/>
      <c r="AD41" s="702">
        <v>17867665</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543677</v>
      </c>
      <c r="BA41" s="624"/>
      <c r="BB41" s="624"/>
      <c r="BC41" s="624"/>
      <c r="BD41" s="656"/>
      <c r="BE41" s="656"/>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1804044</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356</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4576631</v>
      </c>
      <c r="CS42" s="656"/>
      <c r="CT42" s="656"/>
      <c r="CU42" s="656"/>
      <c r="CV42" s="656"/>
      <c r="CW42" s="656"/>
      <c r="CX42" s="656"/>
      <c r="CY42" s="657"/>
      <c r="CZ42" s="628">
        <v>10.9</v>
      </c>
      <c r="DA42" s="654"/>
      <c r="DB42" s="654"/>
      <c r="DC42" s="658"/>
      <c r="DD42" s="632">
        <v>408273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104272</v>
      </c>
      <c r="CS43" s="656"/>
      <c r="CT43" s="656"/>
      <c r="CU43" s="656"/>
      <c r="CV43" s="656"/>
      <c r="CW43" s="656"/>
      <c r="CX43" s="656"/>
      <c r="CY43" s="657"/>
      <c r="CZ43" s="628">
        <v>0.2</v>
      </c>
      <c r="DA43" s="654"/>
      <c r="DB43" s="654"/>
      <c r="DC43" s="658"/>
      <c r="DD43" s="632">
        <v>104272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4483713</v>
      </c>
      <c r="CS44" s="624"/>
      <c r="CT44" s="624"/>
      <c r="CU44" s="624"/>
      <c r="CV44" s="624"/>
      <c r="CW44" s="624"/>
      <c r="CX44" s="624"/>
      <c r="CY44" s="625"/>
      <c r="CZ44" s="628">
        <v>10.7</v>
      </c>
      <c r="DA44" s="629"/>
      <c r="DB44" s="629"/>
      <c r="DC44" s="635"/>
      <c r="DD44" s="632">
        <v>400451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2866060</v>
      </c>
      <c r="CS45" s="656"/>
      <c r="CT45" s="656"/>
      <c r="CU45" s="656"/>
      <c r="CV45" s="656"/>
      <c r="CW45" s="656"/>
      <c r="CX45" s="656"/>
      <c r="CY45" s="657"/>
      <c r="CZ45" s="628">
        <v>6.9</v>
      </c>
      <c r="DA45" s="654"/>
      <c r="DB45" s="654"/>
      <c r="DC45" s="658"/>
      <c r="DD45" s="632">
        <v>73208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1552551</v>
      </c>
      <c r="CS46" s="624"/>
      <c r="CT46" s="624"/>
      <c r="CU46" s="624"/>
      <c r="CV46" s="624"/>
      <c r="CW46" s="624"/>
      <c r="CX46" s="624"/>
      <c r="CY46" s="625"/>
      <c r="CZ46" s="628">
        <v>3.7</v>
      </c>
      <c r="DA46" s="629"/>
      <c r="DB46" s="629"/>
      <c r="DC46" s="635"/>
      <c r="DD46" s="632">
        <v>325541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v>92918</v>
      </c>
      <c r="CS47" s="656"/>
      <c r="CT47" s="656"/>
      <c r="CU47" s="656"/>
      <c r="CV47" s="656"/>
      <c r="CW47" s="656"/>
      <c r="CX47" s="656"/>
      <c r="CY47" s="657"/>
      <c r="CZ47" s="628">
        <v>0.2</v>
      </c>
      <c r="DA47" s="654"/>
      <c r="DB47" s="654"/>
      <c r="DC47" s="658"/>
      <c r="DD47" s="632">
        <v>7822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41826550</v>
      </c>
      <c r="CS49" s="682"/>
      <c r="CT49" s="682"/>
      <c r="CU49" s="682"/>
      <c r="CV49" s="682"/>
      <c r="CW49" s="682"/>
      <c r="CX49" s="682"/>
      <c r="CY49" s="711"/>
      <c r="CZ49" s="703">
        <v>100</v>
      </c>
      <c r="DA49" s="712"/>
      <c r="DB49" s="712"/>
      <c r="DC49" s="713"/>
      <c r="DD49" s="714">
        <v>24783985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jFPUoYODwd0WXnLjY9jt8bwwKvhAtCgO/Ia5ITWY8wkGZUnzE1pdOFNIeguueA918xWR+IpbRK17gOVXGU7VQ==" saltValue="C+ikJxSvABbAgAqIPrMP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43570</v>
      </c>
      <c r="R7" s="753"/>
      <c r="S7" s="753"/>
      <c r="T7" s="753"/>
      <c r="U7" s="753"/>
      <c r="V7" s="753">
        <v>42896</v>
      </c>
      <c r="W7" s="753"/>
      <c r="X7" s="753"/>
      <c r="Y7" s="753"/>
      <c r="Z7" s="753"/>
      <c r="AA7" s="753">
        <v>675</v>
      </c>
      <c r="AB7" s="753"/>
      <c r="AC7" s="753"/>
      <c r="AD7" s="753"/>
      <c r="AE7" s="754"/>
      <c r="AF7" s="755">
        <v>613</v>
      </c>
      <c r="AG7" s="756"/>
      <c r="AH7" s="756"/>
      <c r="AI7" s="756"/>
      <c r="AJ7" s="757"/>
      <c r="AK7" s="758">
        <v>2576</v>
      </c>
      <c r="AL7" s="759"/>
      <c r="AM7" s="759"/>
      <c r="AN7" s="759"/>
      <c r="AO7" s="759"/>
      <c r="AP7" s="759">
        <v>36542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558</v>
      </c>
      <c r="BT7" s="747"/>
      <c r="BU7" s="747"/>
      <c r="BV7" s="747"/>
      <c r="BW7" s="747"/>
      <c r="BX7" s="747"/>
      <c r="BY7" s="747"/>
      <c r="BZ7" s="747"/>
      <c r="CA7" s="747"/>
      <c r="CB7" s="747"/>
      <c r="CC7" s="747"/>
      <c r="CD7" s="747"/>
      <c r="CE7" s="747"/>
      <c r="CF7" s="747"/>
      <c r="CG7" s="762"/>
      <c r="CH7" s="743">
        <v>4</v>
      </c>
      <c r="CI7" s="744"/>
      <c r="CJ7" s="744"/>
      <c r="CK7" s="744"/>
      <c r="CL7" s="745"/>
      <c r="CM7" s="743">
        <v>-22</v>
      </c>
      <c r="CN7" s="744"/>
      <c r="CO7" s="744"/>
      <c r="CP7" s="744"/>
      <c r="CQ7" s="745"/>
      <c r="CR7" s="743">
        <v>11</v>
      </c>
      <c r="CS7" s="744"/>
      <c r="CT7" s="744"/>
      <c r="CU7" s="744"/>
      <c r="CV7" s="745"/>
      <c r="CW7" s="743">
        <v>5</v>
      </c>
      <c r="CX7" s="744"/>
      <c r="CY7" s="744"/>
      <c r="CZ7" s="744"/>
      <c r="DA7" s="745"/>
      <c r="DB7" s="743">
        <v>60</v>
      </c>
      <c r="DC7" s="744"/>
      <c r="DD7" s="744"/>
      <c r="DE7" s="744"/>
      <c r="DF7" s="745"/>
      <c r="DG7" s="743" t="s">
        <v>488</v>
      </c>
      <c r="DH7" s="744"/>
      <c r="DI7" s="744"/>
      <c r="DJ7" s="744"/>
      <c r="DK7" s="745"/>
      <c r="DL7" s="743" t="s">
        <v>488</v>
      </c>
      <c r="DM7" s="744"/>
      <c r="DN7" s="744"/>
      <c r="DO7" s="744"/>
      <c r="DP7" s="745"/>
      <c r="DQ7" s="743" t="s">
        <v>488</v>
      </c>
      <c r="DR7" s="744"/>
      <c r="DS7" s="744"/>
      <c r="DT7" s="744"/>
      <c r="DU7" s="745"/>
      <c r="DV7" s="746"/>
      <c r="DW7" s="747"/>
      <c r="DX7" s="747"/>
      <c r="DY7" s="747"/>
      <c r="DZ7" s="748"/>
      <c r="EA7" s="234"/>
    </row>
    <row r="8" spans="1:131" s="235" customFormat="1" ht="26.25" customHeight="1" x14ac:dyDescent="0.2">
      <c r="A8" s="238">
        <v>2</v>
      </c>
      <c r="B8" s="780" t="s">
        <v>374</v>
      </c>
      <c r="C8" s="781"/>
      <c r="D8" s="781"/>
      <c r="E8" s="781"/>
      <c r="F8" s="781"/>
      <c r="G8" s="781"/>
      <c r="H8" s="781"/>
      <c r="I8" s="781"/>
      <c r="J8" s="781"/>
      <c r="K8" s="781"/>
      <c r="L8" s="781"/>
      <c r="M8" s="781"/>
      <c r="N8" s="781"/>
      <c r="O8" s="781"/>
      <c r="P8" s="782"/>
      <c r="Q8" s="783">
        <v>23</v>
      </c>
      <c r="R8" s="784"/>
      <c r="S8" s="784"/>
      <c r="T8" s="784"/>
      <c r="U8" s="784"/>
      <c r="V8" s="784">
        <v>23</v>
      </c>
      <c r="W8" s="784"/>
      <c r="X8" s="784"/>
      <c r="Y8" s="784"/>
      <c r="Z8" s="784"/>
      <c r="AA8" s="784">
        <v>0</v>
      </c>
      <c r="AB8" s="784"/>
      <c r="AC8" s="784"/>
      <c r="AD8" s="784"/>
      <c r="AE8" s="785"/>
      <c r="AF8" s="786" t="s">
        <v>122</v>
      </c>
      <c r="AG8" s="787"/>
      <c r="AH8" s="787"/>
      <c r="AI8" s="787"/>
      <c r="AJ8" s="788"/>
      <c r="AK8" s="769">
        <v>23</v>
      </c>
      <c r="AL8" s="770"/>
      <c r="AM8" s="770"/>
      <c r="AN8" s="770"/>
      <c r="AO8" s="770"/>
      <c r="AP8" s="770">
        <v>66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557</v>
      </c>
      <c r="BT8" s="774"/>
      <c r="BU8" s="774"/>
      <c r="BV8" s="774"/>
      <c r="BW8" s="774"/>
      <c r="BX8" s="774"/>
      <c r="BY8" s="774"/>
      <c r="BZ8" s="774"/>
      <c r="CA8" s="774"/>
      <c r="CB8" s="774"/>
      <c r="CC8" s="774"/>
      <c r="CD8" s="774"/>
      <c r="CE8" s="774"/>
      <c r="CF8" s="774"/>
      <c r="CG8" s="775"/>
      <c r="CH8" s="776">
        <v>4</v>
      </c>
      <c r="CI8" s="777"/>
      <c r="CJ8" s="777"/>
      <c r="CK8" s="777"/>
      <c r="CL8" s="778"/>
      <c r="CM8" s="776">
        <v>31</v>
      </c>
      <c r="CN8" s="777"/>
      <c r="CO8" s="777"/>
      <c r="CP8" s="777"/>
      <c r="CQ8" s="778"/>
      <c r="CR8" s="776">
        <v>10</v>
      </c>
      <c r="CS8" s="777"/>
      <c r="CT8" s="777"/>
      <c r="CU8" s="777"/>
      <c r="CV8" s="778"/>
      <c r="CW8" s="776">
        <v>0</v>
      </c>
      <c r="CX8" s="777"/>
      <c r="CY8" s="777"/>
      <c r="CZ8" s="777"/>
      <c r="DA8" s="778"/>
      <c r="DB8" s="776" t="s">
        <v>547</v>
      </c>
      <c r="DC8" s="777"/>
      <c r="DD8" s="777"/>
      <c r="DE8" s="777"/>
      <c r="DF8" s="778"/>
      <c r="DG8" s="776" t="s">
        <v>488</v>
      </c>
      <c r="DH8" s="777"/>
      <c r="DI8" s="777"/>
      <c r="DJ8" s="777"/>
      <c r="DK8" s="778"/>
      <c r="DL8" s="776" t="s">
        <v>488</v>
      </c>
      <c r="DM8" s="777"/>
      <c r="DN8" s="777"/>
      <c r="DO8" s="777"/>
      <c r="DP8" s="778"/>
      <c r="DQ8" s="776" t="s">
        <v>488</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556</v>
      </c>
      <c r="BT9" s="774"/>
      <c r="BU9" s="774"/>
      <c r="BV9" s="774"/>
      <c r="BW9" s="774"/>
      <c r="BX9" s="774"/>
      <c r="BY9" s="774"/>
      <c r="BZ9" s="774"/>
      <c r="CA9" s="774"/>
      <c r="CB9" s="774"/>
      <c r="CC9" s="774"/>
      <c r="CD9" s="774"/>
      <c r="CE9" s="774"/>
      <c r="CF9" s="774"/>
      <c r="CG9" s="775"/>
      <c r="CH9" s="776">
        <v>-1</v>
      </c>
      <c r="CI9" s="777"/>
      <c r="CJ9" s="777"/>
      <c r="CK9" s="777"/>
      <c r="CL9" s="778"/>
      <c r="CM9" s="776">
        <v>36</v>
      </c>
      <c r="CN9" s="777"/>
      <c r="CO9" s="777"/>
      <c r="CP9" s="777"/>
      <c r="CQ9" s="778"/>
      <c r="CR9" s="776">
        <v>2</v>
      </c>
      <c r="CS9" s="777"/>
      <c r="CT9" s="777"/>
      <c r="CU9" s="777"/>
      <c r="CV9" s="778"/>
      <c r="CW9" s="776">
        <v>1</v>
      </c>
      <c r="CX9" s="777"/>
      <c r="CY9" s="777"/>
      <c r="CZ9" s="777"/>
      <c r="DA9" s="778"/>
      <c r="DB9" s="776" t="s">
        <v>547</v>
      </c>
      <c r="DC9" s="777"/>
      <c r="DD9" s="777"/>
      <c r="DE9" s="777"/>
      <c r="DF9" s="778"/>
      <c r="DG9" s="776" t="s">
        <v>488</v>
      </c>
      <c r="DH9" s="777"/>
      <c r="DI9" s="777"/>
      <c r="DJ9" s="777"/>
      <c r="DK9" s="778"/>
      <c r="DL9" s="776" t="s">
        <v>488</v>
      </c>
      <c r="DM9" s="777"/>
      <c r="DN9" s="777"/>
      <c r="DO9" s="777"/>
      <c r="DP9" s="778"/>
      <c r="DQ9" s="776" t="s">
        <v>488</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42501</v>
      </c>
      <c r="R23" s="793"/>
      <c r="S23" s="793"/>
      <c r="T23" s="793"/>
      <c r="U23" s="793"/>
      <c r="V23" s="793">
        <v>41827</v>
      </c>
      <c r="W23" s="793"/>
      <c r="X23" s="793"/>
      <c r="Y23" s="793"/>
      <c r="Z23" s="793"/>
      <c r="AA23" s="793">
        <v>675</v>
      </c>
      <c r="AB23" s="793"/>
      <c r="AC23" s="793"/>
      <c r="AD23" s="793"/>
      <c r="AE23" s="794"/>
      <c r="AF23" s="795">
        <v>613</v>
      </c>
      <c r="AG23" s="793"/>
      <c r="AH23" s="793"/>
      <c r="AI23" s="793"/>
      <c r="AJ23" s="796"/>
      <c r="AK23" s="797"/>
      <c r="AL23" s="798"/>
      <c r="AM23" s="798"/>
      <c r="AN23" s="798"/>
      <c r="AO23" s="798"/>
      <c r="AP23" s="793">
        <v>36608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5577</v>
      </c>
      <c r="R28" s="823"/>
      <c r="S28" s="823"/>
      <c r="T28" s="823"/>
      <c r="U28" s="823"/>
      <c r="V28" s="823">
        <v>5352</v>
      </c>
      <c r="W28" s="823"/>
      <c r="X28" s="823"/>
      <c r="Y28" s="823"/>
      <c r="Z28" s="823"/>
      <c r="AA28" s="823">
        <v>225</v>
      </c>
      <c r="AB28" s="823"/>
      <c r="AC28" s="823"/>
      <c r="AD28" s="823"/>
      <c r="AE28" s="824"/>
      <c r="AF28" s="825">
        <v>225</v>
      </c>
      <c r="AG28" s="823"/>
      <c r="AH28" s="823"/>
      <c r="AI28" s="823"/>
      <c r="AJ28" s="826"/>
      <c r="AK28" s="827">
        <v>544</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6700</v>
      </c>
      <c r="R29" s="784"/>
      <c r="S29" s="784"/>
      <c r="T29" s="784"/>
      <c r="U29" s="784"/>
      <c r="V29" s="784">
        <v>6434</v>
      </c>
      <c r="W29" s="784"/>
      <c r="X29" s="784"/>
      <c r="Y29" s="784"/>
      <c r="Z29" s="784"/>
      <c r="AA29" s="784">
        <v>266</v>
      </c>
      <c r="AB29" s="784"/>
      <c r="AC29" s="784"/>
      <c r="AD29" s="784"/>
      <c r="AE29" s="785"/>
      <c r="AF29" s="786">
        <v>266</v>
      </c>
      <c r="AG29" s="787"/>
      <c r="AH29" s="787"/>
      <c r="AI29" s="787"/>
      <c r="AJ29" s="788"/>
      <c r="AK29" s="834">
        <v>1195</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702</v>
      </c>
      <c r="R30" s="784"/>
      <c r="S30" s="784"/>
      <c r="T30" s="784"/>
      <c r="U30" s="784"/>
      <c r="V30" s="784">
        <v>681</v>
      </c>
      <c r="W30" s="784"/>
      <c r="X30" s="784"/>
      <c r="Y30" s="784"/>
      <c r="Z30" s="784"/>
      <c r="AA30" s="784">
        <v>21</v>
      </c>
      <c r="AB30" s="784"/>
      <c r="AC30" s="784"/>
      <c r="AD30" s="784"/>
      <c r="AE30" s="785"/>
      <c r="AF30" s="786">
        <v>21</v>
      </c>
      <c r="AG30" s="787"/>
      <c r="AH30" s="787"/>
      <c r="AI30" s="787"/>
      <c r="AJ30" s="788"/>
      <c r="AK30" s="834">
        <v>215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1662</v>
      </c>
      <c r="R31" s="784"/>
      <c r="S31" s="784"/>
      <c r="T31" s="784"/>
      <c r="U31" s="784"/>
      <c r="V31" s="784">
        <v>1635</v>
      </c>
      <c r="W31" s="784"/>
      <c r="X31" s="784"/>
      <c r="Y31" s="784"/>
      <c r="Z31" s="784"/>
      <c r="AA31" s="784">
        <v>27</v>
      </c>
      <c r="AB31" s="784"/>
      <c r="AC31" s="784"/>
      <c r="AD31" s="784"/>
      <c r="AE31" s="785"/>
      <c r="AF31" s="786">
        <v>756</v>
      </c>
      <c r="AG31" s="787"/>
      <c r="AH31" s="787"/>
      <c r="AI31" s="787"/>
      <c r="AJ31" s="788"/>
      <c r="AK31" s="834">
        <v>254</v>
      </c>
      <c r="AL31" s="830"/>
      <c r="AM31" s="830"/>
      <c r="AN31" s="830"/>
      <c r="AO31" s="830"/>
      <c r="AP31" s="830">
        <v>10930</v>
      </c>
      <c r="AQ31" s="830"/>
      <c r="AR31" s="830"/>
      <c r="AS31" s="830"/>
      <c r="AT31" s="830"/>
      <c r="AU31" s="830">
        <v>2175</v>
      </c>
      <c r="AV31" s="830"/>
      <c r="AW31" s="830"/>
      <c r="AX31" s="830"/>
      <c r="AY31" s="830"/>
      <c r="AZ31" s="831" t="s">
        <v>547</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1039</v>
      </c>
      <c r="R32" s="784"/>
      <c r="S32" s="784"/>
      <c r="T32" s="784"/>
      <c r="U32" s="784"/>
      <c r="V32" s="784">
        <v>967</v>
      </c>
      <c r="W32" s="784"/>
      <c r="X32" s="784"/>
      <c r="Y32" s="784"/>
      <c r="Z32" s="784"/>
      <c r="AA32" s="784">
        <v>72</v>
      </c>
      <c r="AB32" s="784"/>
      <c r="AC32" s="784"/>
      <c r="AD32" s="784"/>
      <c r="AE32" s="785"/>
      <c r="AF32" s="786">
        <v>162</v>
      </c>
      <c r="AG32" s="787"/>
      <c r="AH32" s="787"/>
      <c r="AI32" s="787"/>
      <c r="AJ32" s="788"/>
      <c r="AK32" s="834">
        <v>775</v>
      </c>
      <c r="AL32" s="830"/>
      <c r="AM32" s="830"/>
      <c r="AN32" s="830"/>
      <c r="AO32" s="830"/>
      <c r="AP32" s="830">
        <v>9502</v>
      </c>
      <c r="AQ32" s="830"/>
      <c r="AR32" s="830"/>
      <c r="AS32" s="830"/>
      <c r="AT32" s="830"/>
      <c r="AU32" s="830">
        <v>8418</v>
      </c>
      <c r="AV32" s="830"/>
      <c r="AW32" s="830"/>
      <c r="AX32" s="830"/>
      <c r="AY32" s="830"/>
      <c r="AZ32" s="831" t="s">
        <v>547</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53</v>
      </c>
      <c r="R33" s="784"/>
      <c r="S33" s="784"/>
      <c r="T33" s="784"/>
      <c r="U33" s="784"/>
      <c r="V33" s="784">
        <v>53</v>
      </c>
      <c r="W33" s="784"/>
      <c r="X33" s="784"/>
      <c r="Y33" s="784"/>
      <c r="Z33" s="784"/>
      <c r="AA33" s="784" t="s">
        <v>547</v>
      </c>
      <c r="AB33" s="784"/>
      <c r="AC33" s="784"/>
      <c r="AD33" s="784"/>
      <c r="AE33" s="785"/>
      <c r="AF33" s="786" t="s">
        <v>122</v>
      </c>
      <c r="AG33" s="787"/>
      <c r="AH33" s="787"/>
      <c r="AI33" s="787"/>
      <c r="AJ33" s="788"/>
      <c r="AK33" s="834">
        <v>53</v>
      </c>
      <c r="AL33" s="830"/>
      <c r="AM33" s="830"/>
      <c r="AN33" s="830"/>
      <c r="AO33" s="830"/>
      <c r="AP33" s="830">
        <v>479</v>
      </c>
      <c r="AQ33" s="830"/>
      <c r="AR33" s="830"/>
      <c r="AS33" s="830"/>
      <c r="AT33" s="830"/>
      <c r="AU33" s="830">
        <v>479</v>
      </c>
      <c r="AV33" s="830"/>
      <c r="AW33" s="830"/>
      <c r="AX33" s="830"/>
      <c r="AY33" s="830"/>
      <c r="AZ33" s="831" t="s">
        <v>547</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1431</v>
      </c>
      <c r="AG63" s="844"/>
      <c r="AH63" s="844"/>
      <c r="AI63" s="844"/>
      <c r="AJ63" s="845"/>
      <c r="AK63" s="846"/>
      <c r="AL63" s="841"/>
      <c r="AM63" s="841"/>
      <c r="AN63" s="841"/>
      <c r="AO63" s="841"/>
      <c r="AP63" s="844">
        <v>20910</v>
      </c>
      <c r="AQ63" s="844"/>
      <c r="AR63" s="844"/>
      <c r="AS63" s="844"/>
      <c r="AT63" s="844"/>
      <c r="AU63" s="844">
        <v>11072</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548</v>
      </c>
      <c r="C68" s="870"/>
      <c r="D68" s="870"/>
      <c r="E68" s="870"/>
      <c r="F68" s="870"/>
      <c r="G68" s="870"/>
      <c r="H68" s="870"/>
      <c r="I68" s="870"/>
      <c r="J68" s="870"/>
      <c r="K68" s="870"/>
      <c r="L68" s="870"/>
      <c r="M68" s="870"/>
      <c r="N68" s="870"/>
      <c r="O68" s="870"/>
      <c r="P68" s="871"/>
      <c r="Q68" s="872">
        <v>13190</v>
      </c>
      <c r="R68" s="866"/>
      <c r="S68" s="866"/>
      <c r="T68" s="866"/>
      <c r="U68" s="866"/>
      <c r="V68" s="866">
        <v>13458</v>
      </c>
      <c r="W68" s="866"/>
      <c r="X68" s="866"/>
      <c r="Y68" s="866"/>
      <c r="Z68" s="866"/>
      <c r="AA68" s="866">
        <v>-268</v>
      </c>
      <c r="AB68" s="866"/>
      <c r="AC68" s="866"/>
      <c r="AD68" s="866"/>
      <c r="AE68" s="866"/>
      <c r="AF68" s="866">
        <v>297</v>
      </c>
      <c r="AG68" s="866"/>
      <c r="AH68" s="866"/>
      <c r="AI68" s="866"/>
      <c r="AJ68" s="866"/>
      <c r="AK68" s="866">
        <v>2612</v>
      </c>
      <c r="AL68" s="866"/>
      <c r="AM68" s="866"/>
      <c r="AN68" s="866"/>
      <c r="AO68" s="866"/>
      <c r="AP68" s="866">
        <v>3524</v>
      </c>
      <c r="AQ68" s="866"/>
      <c r="AR68" s="866"/>
      <c r="AS68" s="866"/>
      <c r="AT68" s="866"/>
      <c r="AU68" s="866">
        <v>2123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549</v>
      </c>
      <c r="C69" s="874"/>
      <c r="D69" s="874"/>
      <c r="E69" s="874"/>
      <c r="F69" s="874"/>
      <c r="G69" s="874"/>
      <c r="H69" s="874"/>
      <c r="I69" s="874"/>
      <c r="J69" s="874"/>
      <c r="K69" s="874"/>
      <c r="L69" s="874"/>
      <c r="M69" s="874"/>
      <c r="N69" s="874"/>
      <c r="O69" s="874"/>
      <c r="P69" s="875"/>
      <c r="Q69" s="876">
        <v>14900</v>
      </c>
      <c r="R69" s="830"/>
      <c r="S69" s="830"/>
      <c r="T69" s="830"/>
      <c r="U69" s="830"/>
      <c r="V69" s="830">
        <v>14740</v>
      </c>
      <c r="W69" s="830"/>
      <c r="X69" s="830"/>
      <c r="Y69" s="830"/>
      <c r="Z69" s="830"/>
      <c r="AA69" s="830">
        <v>160</v>
      </c>
      <c r="AB69" s="830"/>
      <c r="AC69" s="830"/>
      <c r="AD69" s="830"/>
      <c r="AE69" s="830"/>
      <c r="AF69" s="830">
        <v>37</v>
      </c>
      <c r="AG69" s="830"/>
      <c r="AH69" s="830"/>
      <c r="AI69" s="830"/>
      <c r="AJ69" s="830"/>
      <c r="AK69" s="830">
        <v>183</v>
      </c>
      <c r="AL69" s="830"/>
      <c r="AM69" s="830"/>
      <c r="AN69" s="830"/>
      <c r="AO69" s="830"/>
      <c r="AP69" s="830">
        <v>5854</v>
      </c>
      <c r="AQ69" s="830"/>
      <c r="AR69" s="830"/>
      <c r="AS69" s="830"/>
      <c r="AT69" s="830"/>
      <c r="AU69" s="830">
        <v>4300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550</v>
      </c>
      <c r="C70" s="874"/>
      <c r="D70" s="874"/>
      <c r="E70" s="874"/>
      <c r="F70" s="874"/>
      <c r="G70" s="874"/>
      <c r="H70" s="874"/>
      <c r="I70" s="874"/>
      <c r="J70" s="874"/>
      <c r="K70" s="874"/>
      <c r="L70" s="874"/>
      <c r="M70" s="874"/>
      <c r="N70" s="874"/>
      <c r="O70" s="874"/>
      <c r="P70" s="875"/>
      <c r="Q70" s="876">
        <v>5908</v>
      </c>
      <c r="R70" s="830"/>
      <c r="S70" s="830"/>
      <c r="T70" s="830"/>
      <c r="U70" s="830"/>
      <c r="V70" s="830">
        <v>3386</v>
      </c>
      <c r="W70" s="830"/>
      <c r="X70" s="830"/>
      <c r="Y70" s="830"/>
      <c r="Z70" s="830"/>
      <c r="AA70" s="830">
        <v>2522</v>
      </c>
      <c r="AB70" s="830"/>
      <c r="AC70" s="830"/>
      <c r="AD70" s="830"/>
      <c r="AE70" s="830"/>
      <c r="AF70" s="830">
        <v>2522</v>
      </c>
      <c r="AG70" s="830"/>
      <c r="AH70" s="830"/>
      <c r="AI70" s="830"/>
      <c r="AJ70" s="830"/>
      <c r="AK70" s="830" t="s">
        <v>547</v>
      </c>
      <c r="AL70" s="830"/>
      <c r="AM70" s="830"/>
      <c r="AN70" s="830"/>
      <c r="AO70" s="830"/>
      <c r="AP70" s="830" t="s">
        <v>488</v>
      </c>
      <c r="AQ70" s="830"/>
      <c r="AR70" s="830"/>
      <c r="AS70" s="830"/>
      <c r="AT70" s="830"/>
      <c r="AU70" s="830" t="s">
        <v>488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551</v>
      </c>
      <c r="C71" s="874"/>
      <c r="D71" s="874"/>
      <c r="E71" s="874"/>
      <c r="F71" s="874"/>
      <c r="G71" s="874"/>
      <c r="H71" s="874"/>
      <c r="I71" s="874"/>
      <c r="J71" s="874"/>
      <c r="K71" s="874"/>
      <c r="L71" s="874"/>
      <c r="M71" s="874"/>
      <c r="N71" s="874"/>
      <c r="O71" s="874"/>
      <c r="P71" s="875"/>
      <c r="Q71" s="876">
        <v>127</v>
      </c>
      <c r="R71" s="830"/>
      <c r="S71" s="830"/>
      <c r="T71" s="830"/>
      <c r="U71" s="830"/>
      <c r="V71" s="830">
        <v>122</v>
      </c>
      <c r="W71" s="830"/>
      <c r="X71" s="830"/>
      <c r="Y71" s="830"/>
      <c r="Z71" s="830"/>
      <c r="AA71" s="830">
        <v>5</v>
      </c>
      <c r="AB71" s="830"/>
      <c r="AC71" s="830"/>
      <c r="AD71" s="830"/>
      <c r="AE71" s="830"/>
      <c r="AF71" s="830">
        <v>5</v>
      </c>
      <c r="AG71" s="830"/>
      <c r="AH71" s="830"/>
      <c r="AI71" s="830"/>
      <c r="AJ71" s="830"/>
      <c r="AK71" s="830">
        <v>10</v>
      </c>
      <c r="AL71" s="830"/>
      <c r="AM71" s="830"/>
      <c r="AN71" s="830"/>
      <c r="AO71" s="830"/>
      <c r="AP71" s="830" t="s">
        <v>488</v>
      </c>
      <c r="AQ71" s="830"/>
      <c r="AR71" s="830"/>
      <c r="AS71" s="830"/>
      <c r="AT71" s="830"/>
      <c r="AU71" s="830" t="s">
        <v>488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552</v>
      </c>
      <c r="C72" s="874"/>
      <c r="D72" s="874"/>
      <c r="E72" s="874"/>
      <c r="F72" s="874"/>
      <c r="G72" s="874"/>
      <c r="H72" s="874"/>
      <c r="I72" s="874"/>
      <c r="J72" s="874"/>
      <c r="K72" s="874"/>
      <c r="L72" s="874"/>
      <c r="M72" s="874"/>
      <c r="N72" s="874"/>
      <c r="O72" s="874"/>
      <c r="P72" s="875"/>
      <c r="Q72" s="876">
        <v>895</v>
      </c>
      <c r="R72" s="830"/>
      <c r="S72" s="830"/>
      <c r="T72" s="830"/>
      <c r="U72" s="830"/>
      <c r="V72" s="830">
        <v>875</v>
      </c>
      <c r="W72" s="830"/>
      <c r="X72" s="830"/>
      <c r="Y72" s="830"/>
      <c r="Z72" s="830"/>
      <c r="AA72" s="830">
        <v>20</v>
      </c>
      <c r="AB72" s="830"/>
      <c r="AC72" s="830"/>
      <c r="AD72" s="830"/>
      <c r="AE72" s="830"/>
      <c r="AF72" s="830">
        <v>20</v>
      </c>
      <c r="AG72" s="830"/>
      <c r="AH72" s="830"/>
      <c r="AI72" s="830"/>
      <c r="AJ72" s="830"/>
      <c r="AK72" s="830">
        <v>60</v>
      </c>
      <c r="AL72" s="830"/>
      <c r="AM72" s="830"/>
      <c r="AN72" s="830"/>
      <c r="AO72" s="830"/>
      <c r="AP72" s="830" t="s">
        <v>488</v>
      </c>
      <c r="AQ72" s="830"/>
      <c r="AR72" s="830"/>
      <c r="AS72" s="830"/>
      <c r="AT72" s="830"/>
      <c r="AU72" s="830" t="s">
        <v>488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553</v>
      </c>
      <c r="C73" s="874"/>
      <c r="D73" s="874"/>
      <c r="E73" s="874"/>
      <c r="F73" s="874"/>
      <c r="G73" s="874"/>
      <c r="H73" s="874"/>
      <c r="I73" s="874"/>
      <c r="J73" s="874"/>
      <c r="K73" s="874"/>
      <c r="L73" s="874"/>
      <c r="M73" s="874"/>
      <c r="N73" s="874"/>
      <c r="O73" s="874"/>
      <c r="P73" s="875"/>
      <c r="Q73" s="876">
        <v>10</v>
      </c>
      <c r="R73" s="830"/>
      <c r="S73" s="830"/>
      <c r="T73" s="830"/>
      <c r="U73" s="830"/>
      <c r="V73" s="830">
        <v>9</v>
      </c>
      <c r="W73" s="830"/>
      <c r="X73" s="830"/>
      <c r="Y73" s="830"/>
      <c r="Z73" s="830"/>
      <c r="AA73" s="830">
        <v>1</v>
      </c>
      <c r="AB73" s="830"/>
      <c r="AC73" s="830"/>
      <c r="AD73" s="830"/>
      <c r="AE73" s="830"/>
      <c r="AF73" s="830">
        <v>1</v>
      </c>
      <c r="AG73" s="830"/>
      <c r="AH73" s="830"/>
      <c r="AI73" s="830"/>
      <c r="AJ73" s="830"/>
      <c r="AK73" s="830">
        <v>3</v>
      </c>
      <c r="AL73" s="830"/>
      <c r="AM73" s="830"/>
      <c r="AN73" s="830"/>
      <c r="AO73" s="830"/>
      <c r="AP73" s="830" t="s">
        <v>488</v>
      </c>
      <c r="AQ73" s="830"/>
      <c r="AR73" s="830"/>
      <c r="AS73" s="830"/>
      <c r="AT73" s="830"/>
      <c r="AU73" s="830" t="s">
        <v>488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554</v>
      </c>
      <c r="C74" s="874"/>
      <c r="D74" s="874"/>
      <c r="E74" s="874"/>
      <c r="F74" s="874"/>
      <c r="G74" s="874"/>
      <c r="H74" s="874"/>
      <c r="I74" s="874"/>
      <c r="J74" s="874"/>
      <c r="K74" s="874"/>
      <c r="L74" s="874"/>
      <c r="M74" s="874"/>
      <c r="N74" s="874"/>
      <c r="O74" s="874"/>
      <c r="P74" s="875"/>
      <c r="Q74" s="876">
        <v>617</v>
      </c>
      <c r="R74" s="830"/>
      <c r="S74" s="830"/>
      <c r="T74" s="830"/>
      <c r="U74" s="830"/>
      <c r="V74" s="830">
        <v>567</v>
      </c>
      <c r="W74" s="830"/>
      <c r="X74" s="830"/>
      <c r="Y74" s="830"/>
      <c r="Z74" s="830"/>
      <c r="AA74" s="830">
        <v>51</v>
      </c>
      <c r="AB74" s="830"/>
      <c r="AC74" s="830"/>
      <c r="AD74" s="830"/>
      <c r="AE74" s="830"/>
      <c r="AF74" s="830">
        <v>51</v>
      </c>
      <c r="AG74" s="830"/>
      <c r="AH74" s="830"/>
      <c r="AI74" s="830"/>
      <c r="AJ74" s="830"/>
      <c r="AK74" s="830">
        <v>39</v>
      </c>
      <c r="AL74" s="830"/>
      <c r="AM74" s="830"/>
      <c r="AN74" s="830"/>
      <c r="AO74" s="830"/>
      <c r="AP74" s="830" t="s">
        <v>488</v>
      </c>
      <c r="AQ74" s="830"/>
      <c r="AR74" s="830"/>
      <c r="AS74" s="830"/>
      <c r="AT74" s="830"/>
      <c r="AU74" s="830" t="s">
        <v>488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555</v>
      </c>
      <c r="C75" s="874"/>
      <c r="D75" s="874"/>
      <c r="E75" s="874"/>
      <c r="F75" s="874"/>
      <c r="G75" s="874"/>
      <c r="H75" s="874"/>
      <c r="I75" s="874"/>
      <c r="J75" s="874"/>
      <c r="K75" s="874"/>
      <c r="L75" s="874"/>
      <c r="M75" s="874"/>
      <c r="N75" s="874"/>
      <c r="O75" s="874"/>
      <c r="P75" s="875"/>
      <c r="Q75" s="877">
        <v>177493</v>
      </c>
      <c r="R75" s="878"/>
      <c r="S75" s="878"/>
      <c r="T75" s="878"/>
      <c r="U75" s="834"/>
      <c r="V75" s="879">
        <v>175048</v>
      </c>
      <c r="W75" s="878"/>
      <c r="X75" s="878"/>
      <c r="Y75" s="878"/>
      <c r="Z75" s="834"/>
      <c r="AA75" s="879">
        <v>2445</v>
      </c>
      <c r="AB75" s="878"/>
      <c r="AC75" s="878"/>
      <c r="AD75" s="878"/>
      <c r="AE75" s="834"/>
      <c r="AF75" s="879">
        <v>2442</v>
      </c>
      <c r="AG75" s="878"/>
      <c r="AH75" s="878"/>
      <c r="AI75" s="878"/>
      <c r="AJ75" s="834"/>
      <c r="AK75" s="879">
        <v>6094</v>
      </c>
      <c r="AL75" s="878"/>
      <c r="AM75" s="878"/>
      <c r="AN75" s="878"/>
      <c r="AO75" s="834"/>
      <c r="AP75" s="879" t="s">
        <v>488</v>
      </c>
      <c r="AQ75" s="878"/>
      <c r="AR75" s="878"/>
      <c r="AS75" s="878"/>
      <c r="AT75" s="834"/>
      <c r="AU75" s="879" t="s">
        <v>488</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5375</v>
      </c>
      <c r="AG88" s="844"/>
      <c r="AH88" s="844"/>
      <c r="AI88" s="844"/>
      <c r="AJ88" s="844"/>
      <c r="AK88" s="841"/>
      <c r="AL88" s="841"/>
      <c r="AM88" s="841"/>
      <c r="AN88" s="841"/>
      <c r="AO88" s="841"/>
      <c r="AP88" s="844">
        <v>9379</v>
      </c>
      <c r="AQ88" s="844"/>
      <c r="AR88" s="844"/>
      <c r="AS88" s="844"/>
      <c r="AT88" s="844"/>
      <c r="AU88" s="844">
        <v>6423</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23</v>
      </c>
      <c r="CS102" s="852"/>
      <c r="CT102" s="852"/>
      <c r="CU102" s="852"/>
      <c r="CV102" s="891"/>
      <c r="CW102" s="890">
        <v>6</v>
      </c>
      <c r="CX102" s="852"/>
      <c r="CY102" s="852"/>
      <c r="CZ102" s="852"/>
      <c r="DA102" s="891"/>
      <c r="DB102" s="890">
        <v>60</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30"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3341091</v>
      </c>
      <c r="AB110" s="900"/>
      <c r="AC110" s="900"/>
      <c r="AD110" s="900"/>
      <c r="AE110" s="901"/>
      <c r="AF110" s="902">
        <v>3326602</v>
      </c>
      <c r="AG110" s="900"/>
      <c r="AH110" s="900"/>
      <c r="AI110" s="900"/>
      <c r="AJ110" s="901"/>
      <c r="AK110" s="902">
        <v>3298115</v>
      </c>
      <c r="AL110" s="900"/>
      <c r="AM110" s="900"/>
      <c r="AN110" s="900"/>
      <c r="AO110" s="901"/>
      <c r="AP110" s="903">
        <v>22.1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37293373</v>
      </c>
      <c r="BR110" s="931"/>
      <c r="BS110" s="931"/>
      <c r="BT110" s="931"/>
      <c r="BU110" s="931"/>
      <c r="BV110" s="931">
        <v>36465991</v>
      </c>
      <c r="BW110" s="931"/>
      <c r="BX110" s="931"/>
      <c r="BY110" s="931"/>
      <c r="BZ110" s="931"/>
      <c r="CA110" s="931">
        <v>36608084</v>
      </c>
      <c r="CB110" s="931"/>
      <c r="CC110" s="931"/>
      <c r="CD110" s="931"/>
      <c r="CE110" s="931"/>
      <c r="CF110" s="944">
        <v>245.4</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2210000</v>
      </c>
      <c r="BR111" s="926"/>
      <c r="BS111" s="926"/>
      <c r="BT111" s="926"/>
      <c r="BU111" s="926"/>
      <c r="BV111" s="926">
        <v>2070000</v>
      </c>
      <c r="BW111" s="926"/>
      <c r="BX111" s="926"/>
      <c r="BY111" s="926"/>
      <c r="BZ111" s="926"/>
      <c r="CA111" s="926">
        <v>1930000</v>
      </c>
      <c r="CB111" s="926"/>
      <c r="CC111" s="926"/>
      <c r="CD111" s="926"/>
      <c r="CE111" s="926"/>
      <c r="CF111" s="920">
        <v>12.9</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11831675</v>
      </c>
      <c r="BR112" s="926"/>
      <c r="BS112" s="926"/>
      <c r="BT112" s="926"/>
      <c r="BU112" s="926"/>
      <c r="BV112" s="926">
        <v>11223341</v>
      </c>
      <c r="BW112" s="926"/>
      <c r="BX112" s="926"/>
      <c r="BY112" s="926"/>
      <c r="BZ112" s="926"/>
      <c r="CA112" s="926">
        <v>11072285</v>
      </c>
      <c r="CB112" s="926"/>
      <c r="CC112" s="926"/>
      <c r="CD112" s="926"/>
      <c r="CE112" s="926"/>
      <c r="CF112" s="920">
        <v>74.2</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753076</v>
      </c>
      <c r="AB113" s="938"/>
      <c r="AC113" s="938"/>
      <c r="AD113" s="938"/>
      <c r="AE113" s="939"/>
      <c r="AF113" s="940">
        <v>780821</v>
      </c>
      <c r="AG113" s="938"/>
      <c r="AH113" s="938"/>
      <c r="AI113" s="938"/>
      <c r="AJ113" s="939"/>
      <c r="AK113" s="940">
        <v>812905</v>
      </c>
      <c r="AL113" s="938"/>
      <c r="AM113" s="938"/>
      <c r="AN113" s="938"/>
      <c r="AO113" s="939"/>
      <c r="AP113" s="941">
        <v>5.4</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3211179</v>
      </c>
      <c r="BR113" s="926"/>
      <c r="BS113" s="926"/>
      <c r="BT113" s="926"/>
      <c r="BU113" s="926"/>
      <c r="BV113" s="926">
        <v>4235931</v>
      </c>
      <c r="BW113" s="926"/>
      <c r="BX113" s="926"/>
      <c r="BY113" s="926"/>
      <c r="BZ113" s="926"/>
      <c r="CA113" s="926">
        <v>6422959</v>
      </c>
      <c r="CB113" s="926"/>
      <c r="CC113" s="926"/>
      <c r="CD113" s="926"/>
      <c r="CE113" s="926"/>
      <c r="CF113" s="920">
        <v>43</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841391</v>
      </c>
      <c r="AB114" s="959"/>
      <c r="AC114" s="959"/>
      <c r="AD114" s="959"/>
      <c r="AE114" s="960"/>
      <c r="AF114" s="961">
        <v>702133</v>
      </c>
      <c r="AG114" s="959"/>
      <c r="AH114" s="959"/>
      <c r="AI114" s="959"/>
      <c r="AJ114" s="960"/>
      <c r="AK114" s="961">
        <v>746706</v>
      </c>
      <c r="AL114" s="959"/>
      <c r="AM114" s="959"/>
      <c r="AN114" s="959"/>
      <c r="AO114" s="960"/>
      <c r="AP114" s="962">
        <v>5</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3082631</v>
      </c>
      <c r="BR114" s="926"/>
      <c r="BS114" s="926"/>
      <c r="BT114" s="926"/>
      <c r="BU114" s="926"/>
      <c r="BV114" s="926">
        <v>2956496</v>
      </c>
      <c r="BW114" s="926"/>
      <c r="BX114" s="926"/>
      <c r="BY114" s="926"/>
      <c r="BZ114" s="926"/>
      <c r="CA114" s="926">
        <v>3041317</v>
      </c>
      <c r="CB114" s="926"/>
      <c r="CC114" s="926"/>
      <c r="CD114" s="926"/>
      <c r="CE114" s="926"/>
      <c r="CF114" s="920">
        <v>20.399999999999999</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140044</v>
      </c>
      <c r="AB115" s="938"/>
      <c r="AC115" s="938"/>
      <c r="AD115" s="938"/>
      <c r="AE115" s="939"/>
      <c r="AF115" s="940">
        <v>140000</v>
      </c>
      <c r="AG115" s="938"/>
      <c r="AH115" s="938"/>
      <c r="AI115" s="938"/>
      <c r="AJ115" s="939"/>
      <c r="AK115" s="940">
        <v>140016</v>
      </c>
      <c r="AL115" s="938"/>
      <c r="AM115" s="938"/>
      <c r="AN115" s="938"/>
      <c r="AO115" s="939"/>
      <c r="AP115" s="941">
        <v>0.9</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1137</v>
      </c>
      <c r="AB116" s="959"/>
      <c r="AC116" s="959"/>
      <c r="AD116" s="959"/>
      <c r="AE116" s="960"/>
      <c r="AF116" s="961">
        <v>72</v>
      </c>
      <c r="AG116" s="959"/>
      <c r="AH116" s="959"/>
      <c r="AI116" s="959"/>
      <c r="AJ116" s="960"/>
      <c r="AK116" s="961">
        <v>147</v>
      </c>
      <c r="AL116" s="959"/>
      <c r="AM116" s="959"/>
      <c r="AN116" s="959"/>
      <c r="AO116" s="960"/>
      <c r="AP116" s="962">
        <v>0</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5076739</v>
      </c>
      <c r="AB117" s="979"/>
      <c r="AC117" s="979"/>
      <c r="AD117" s="979"/>
      <c r="AE117" s="980"/>
      <c r="AF117" s="981">
        <v>4949628</v>
      </c>
      <c r="AG117" s="979"/>
      <c r="AH117" s="979"/>
      <c r="AI117" s="979"/>
      <c r="AJ117" s="980"/>
      <c r="AK117" s="981">
        <v>4997889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442</v>
      </c>
      <c r="BP119" s="1005"/>
      <c r="BQ119" s="999">
        <v>57628858</v>
      </c>
      <c r="BR119" s="1000"/>
      <c r="BS119" s="1000"/>
      <c r="BT119" s="1000"/>
      <c r="BU119" s="1000"/>
      <c r="BV119" s="1000">
        <v>56951759</v>
      </c>
      <c r="BW119" s="1000"/>
      <c r="BX119" s="1000"/>
      <c r="BY119" s="1000"/>
      <c r="BZ119" s="1000"/>
      <c r="CA119" s="1000">
        <v>59074645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2210000</v>
      </c>
      <c r="DH119" s="986"/>
      <c r="DI119" s="986"/>
      <c r="DJ119" s="986"/>
      <c r="DK119" s="987"/>
      <c r="DL119" s="985">
        <v>2070000</v>
      </c>
      <c r="DM119" s="986"/>
      <c r="DN119" s="986"/>
      <c r="DO119" s="986"/>
      <c r="DP119" s="987"/>
      <c r="DQ119" s="985">
        <v>1930000</v>
      </c>
      <c r="DR119" s="986"/>
      <c r="DS119" s="986"/>
      <c r="DT119" s="986"/>
      <c r="DU119" s="987"/>
      <c r="DV119" s="988">
        <v>12.9</v>
      </c>
      <c r="DW119" s="989"/>
      <c r="DX119" s="989"/>
      <c r="DY119" s="989"/>
      <c r="DZ119" s="990"/>
    </row>
    <row r="120" spans="1:130" s="230"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3819212</v>
      </c>
      <c r="BR120" s="931"/>
      <c r="BS120" s="931"/>
      <c r="BT120" s="931"/>
      <c r="BU120" s="931"/>
      <c r="BV120" s="931">
        <v>4089384</v>
      </c>
      <c r="BW120" s="931"/>
      <c r="BX120" s="931"/>
      <c r="BY120" s="931"/>
      <c r="BZ120" s="931"/>
      <c r="CA120" s="931">
        <v>4038563</v>
      </c>
      <c r="CB120" s="931"/>
      <c r="CC120" s="931"/>
      <c r="CD120" s="931"/>
      <c r="CE120" s="931"/>
      <c r="CF120" s="944">
        <v>27.1</v>
      </c>
      <c r="CG120" s="945"/>
      <c r="CH120" s="945"/>
      <c r="CI120" s="945"/>
      <c r="CJ120" s="945"/>
      <c r="CK120" s="1006" t="s">
        <v>446</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8957094</v>
      </c>
      <c r="DH120" s="931"/>
      <c r="DI120" s="931"/>
      <c r="DJ120" s="931"/>
      <c r="DK120" s="931"/>
      <c r="DL120" s="931">
        <v>8489859</v>
      </c>
      <c r="DM120" s="931"/>
      <c r="DN120" s="931"/>
      <c r="DO120" s="931"/>
      <c r="DP120" s="931"/>
      <c r="DQ120" s="931">
        <v>8417999</v>
      </c>
      <c r="DR120" s="931"/>
      <c r="DS120" s="931"/>
      <c r="DT120" s="931"/>
      <c r="DU120" s="931"/>
      <c r="DV120" s="932">
        <v>56.4</v>
      </c>
      <c r="DW120" s="932"/>
      <c r="DX120" s="932"/>
      <c r="DY120" s="932"/>
      <c r="DZ120" s="933"/>
    </row>
    <row r="121" spans="1:130" s="230"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1482677</v>
      </c>
      <c r="BR121" s="926"/>
      <c r="BS121" s="926"/>
      <c r="BT121" s="926"/>
      <c r="BU121" s="926"/>
      <c r="BV121" s="926">
        <v>1441192</v>
      </c>
      <c r="BW121" s="926"/>
      <c r="BX121" s="926"/>
      <c r="BY121" s="926"/>
      <c r="BZ121" s="926"/>
      <c r="CA121" s="926">
        <v>1384042</v>
      </c>
      <c r="CB121" s="926"/>
      <c r="CC121" s="926"/>
      <c r="CD121" s="926"/>
      <c r="CE121" s="926"/>
      <c r="CF121" s="920">
        <v>9.3000000000000007</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2314253</v>
      </c>
      <c r="DH121" s="926"/>
      <c r="DI121" s="926"/>
      <c r="DJ121" s="926"/>
      <c r="DK121" s="926"/>
      <c r="DL121" s="926">
        <v>2206781</v>
      </c>
      <c r="DM121" s="926"/>
      <c r="DN121" s="926"/>
      <c r="DO121" s="926"/>
      <c r="DP121" s="926"/>
      <c r="DQ121" s="926">
        <v>2175010</v>
      </c>
      <c r="DR121" s="926"/>
      <c r="DS121" s="926"/>
      <c r="DT121" s="926"/>
      <c r="DU121" s="926"/>
      <c r="DV121" s="927">
        <v>14.6</v>
      </c>
      <c r="DW121" s="927"/>
      <c r="DX121" s="927"/>
      <c r="DY121" s="927"/>
      <c r="DZ121" s="928"/>
    </row>
    <row r="122" spans="1:130" s="230"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33740538</v>
      </c>
      <c r="BR122" s="1000"/>
      <c r="BS122" s="1000"/>
      <c r="BT122" s="1000"/>
      <c r="BU122" s="1000"/>
      <c r="BV122" s="1000">
        <v>32912031</v>
      </c>
      <c r="BW122" s="1000"/>
      <c r="BX122" s="1000"/>
      <c r="BY122" s="1000"/>
      <c r="BZ122" s="1000"/>
      <c r="CA122" s="1000">
        <v>33218255</v>
      </c>
      <c r="CB122" s="1000"/>
      <c r="CC122" s="1000"/>
      <c r="CD122" s="1000"/>
      <c r="CE122" s="1000"/>
      <c r="CF122" s="1017">
        <v>222.6</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560328</v>
      </c>
      <c r="DH122" s="926"/>
      <c r="DI122" s="926"/>
      <c r="DJ122" s="926"/>
      <c r="DK122" s="926"/>
      <c r="DL122" s="926">
        <v>526701</v>
      </c>
      <c r="DM122" s="926"/>
      <c r="DN122" s="926"/>
      <c r="DO122" s="926"/>
      <c r="DP122" s="926"/>
      <c r="DQ122" s="926">
        <v>479276</v>
      </c>
      <c r="DR122" s="926"/>
      <c r="DS122" s="926"/>
      <c r="DT122" s="926"/>
      <c r="DU122" s="926"/>
      <c r="DV122" s="927">
        <v>3.2</v>
      </c>
      <c r="DW122" s="927"/>
      <c r="DX122" s="927"/>
      <c r="DY122" s="927"/>
      <c r="DZ122" s="928"/>
    </row>
    <row r="123" spans="1:130" s="230"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450</v>
      </c>
      <c r="BP123" s="1005"/>
      <c r="BQ123" s="1063">
        <v>39042427</v>
      </c>
      <c r="BR123" s="1064"/>
      <c r="BS123" s="1064"/>
      <c r="BT123" s="1064"/>
      <c r="BU123" s="1064"/>
      <c r="BV123" s="1064">
        <v>38442607</v>
      </c>
      <c r="BW123" s="1064"/>
      <c r="BX123" s="1064"/>
      <c r="BY123" s="1064"/>
      <c r="BZ123" s="1064"/>
      <c r="CA123" s="1064">
        <v>38640860</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122.3</v>
      </c>
      <c r="BR124" s="1027"/>
      <c r="BS124" s="1027"/>
      <c r="BT124" s="1027"/>
      <c r="BU124" s="1027"/>
      <c r="BV124" s="1027">
        <v>124.4</v>
      </c>
      <c r="BW124" s="1027"/>
      <c r="BX124" s="1027"/>
      <c r="BY124" s="1027"/>
      <c r="BZ124" s="1027"/>
      <c r="CA124" s="1027">
        <v>136.9</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140000</v>
      </c>
      <c r="AB126" s="959"/>
      <c r="AC126" s="959"/>
      <c r="AD126" s="959"/>
      <c r="AE126" s="960"/>
      <c r="AF126" s="961">
        <v>140000</v>
      </c>
      <c r="AG126" s="959"/>
      <c r="AH126" s="959"/>
      <c r="AI126" s="959"/>
      <c r="AJ126" s="960"/>
      <c r="AK126" s="961">
        <v>140000</v>
      </c>
      <c r="AL126" s="959"/>
      <c r="AM126" s="959"/>
      <c r="AN126" s="959"/>
      <c r="AO126" s="960"/>
      <c r="AP126" s="962">
        <v>0.9</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44</v>
      </c>
      <c r="AB127" s="959"/>
      <c r="AC127" s="959"/>
      <c r="AD127" s="959"/>
      <c r="AE127" s="960"/>
      <c r="AF127" s="961" t="s">
        <v>122</v>
      </c>
      <c r="AG127" s="959"/>
      <c r="AH127" s="959"/>
      <c r="AI127" s="959"/>
      <c r="AJ127" s="960"/>
      <c r="AK127" s="961">
        <v>16</v>
      </c>
      <c r="AL127" s="959"/>
      <c r="AM127" s="959"/>
      <c r="AN127" s="959"/>
      <c r="AO127" s="960"/>
      <c r="AP127" s="962">
        <v>0</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151246</v>
      </c>
      <c r="AB128" s="1046"/>
      <c r="AC128" s="1046"/>
      <c r="AD128" s="1046"/>
      <c r="AE128" s="1047"/>
      <c r="AF128" s="1048">
        <v>149429</v>
      </c>
      <c r="AG128" s="1046"/>
      <c r="AH128" s="1046"/>
      <c r="AI128" s="1046"/>
      <c r="AJ128" s="1047"/>
      <c r="AK128" s="1048">
        <v>141652</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12.61</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18004122</v>
      </c>
      <c r="AB129" s="959"/>
      <c r="AC129" s="959"/>
      <c r="AD129" s="959"/>
      <c r="AE129" s="960"/>
      <c r="AF129" s="961">
        <v>17633424</v>
      </c>
      <c r="AG129" s="959"/>
      <c r="AH129" s="959"/>
      <c r="AI129" s="959"/>
      <c r="AJ129" s="960"/>
      <c r="AK129" s="961">
        <v>17710329</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17.61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2811331</v>
      </c>
      <c r="AB130" s="959"/>
      <c r="AC130" s="959"/>
      <c r="AD130" s="959"/>
      <c r="AE130" s="960"/>
      <c r="AF130" s="961">
        <v>2755777</v>
      </c>
      <c r="AG130" s="959"/>
      <c r="AH130" s="959"/>
      <c r="AI130" s="959"/>
      <c r="AJ130" s="960"/>
      <c r="AK130" s="961">
        <v>2789773</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13.8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15192791</v>
      </c>
      <c r="AB131" s="986"/>
      <c r="AC131" s="986"/>
      <c r="AD131" s="986"/>
      <c r="AE131" s="987"/>
      <c r="AF131" s="985">
        <v>14877647</v>
      </c>
      <c r="AG131" s="986"/>
      <c r="AH131" s="986"/>
      <c r="AI131" s="986"/>
      <c r="AJ131" s="987"/>
      <c r="AK131" s="985">
        <v>14920556</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v>136.9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13.91556035</v>
      </c>
      <c r="AB132" s="1097"/>
      <c r="AC132" s="1097"/>
      <c r="AD132" s="1097"/>
      <c r="AE132" s="1098"/>
      <c r="AF132" s="1099">
        <v>13.74156814</v>
      </c>
      <c r="AG132" s="1097"/>
      <c r="AH132" s="1097"/>
      <c r="AI132" s="1097"/>
      <c r="AJ132" s="1098"/>
      <c r="AK132" s="1099">
        <v>13.84977879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15</v>
      </c>
      <c r="AB133" s="1080"/>
      <c r="AC133" s="1080"/>
      <c r="AD133" s="1080"/>
      <c r="AE133" s="1081"/>
      <c r="AF133" s="1079">
        <v>14.1</v>
      </c>
      <c r="AG133" s="1080"/>
      <c r="AH133" s="1080"/>
      <c r="AI133" s="1080"/>
      <c r="AJ133" s="1081"/>
      <c r="AK133" s="1079">
        <v>13.8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UDt1mgUn6CPks+3roakpu89bGmaD6eaoIOOJCmT/yE4ma/F9B5n3JB/ISbNwZs1BPRqv8iQHewv+xP4kk99g==" saltValue="10E7z7y6t5IKu+pTm7d4n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4VOjE9xGUfcO+gYQnWYOD89zgJZlSbFzVR+ynHA4shfEcyROY6LV6WCJvyUMypdvEBfOyeWAflHvswYRRqAhg==" saltValue="/Oazz9gC/KmoiBakgl4n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U3tROKwFB0cnPNKrksZPj2VlKnhq4dd3nue02Be324g18HKddfmK2iYz560if3gDw3JOoZHvMuY+uL6/TiQJQ==" saltValue="APvbYIcxsti7sbsSTTFTp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4181787</v>
      </c>
      <c r="AP9" s="281">
        <v>79285</v>
      </c>
      <c r="AQ9" s="282">
        <v>66486</v>
      </c>
      <c r="AR9" s="283">
        <v>19.3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1495066</v>
      </c>
      <c r="AP10" s="284">
        <v>28346</v>
      </c>
      <c r="AQ10" s="285">
        <v>6147</v>
      </c>
      <c r="AR10" s="286">
        <v>361.1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v>129032</v>
      </c>
      <c r="AP11" s="284">
        <v>2446</v>
      </c>
      <c r="AQ11" s="285">
        <v>1219</v>
      </c>
      <c r="AR11" s="286">
        <v>100.7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488</v>
      </c>
      <c r="AP12" s="284" t="s">
        <v>488</v>
      </c>
      <c r="AQ12" s="285">
        <v>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144006</v>
      </c>
      <c r="AP13" s="284">
        <v>2730</v>
      </c>
      <c r="AQ13" s="285">
        <v>2955</v>
      </c>
      <c r="AR13" s="286">
        <v>-7.6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104272</v>
      </c>
      <c r="AP14" s="284">
        <v>1977</v>
      </c>
      <c r="AQ14" s="285">
        <v>1434</v>
      </c>
      <c r="AR14" s="286">
        <v>37.9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-209724</v>
      </c>
      <c r="AP15" s="284">
        <v>-3976</v>
      </c>
      <c r="AQ15" s="285">
        <v>-3102</v>
      </c>
      <c r="AR15" s="286">
        <v>28.2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5844439</v>
      </c>
      <c r="AP16" s="284">
        <v>110808</v>
      </c>
      <c r="AQ16" s="285">
        <v>75147</v>
      </c>
      <c r="AR16" s="286">
        <v>47.5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8.0399999999999991</v>
      </c>
      <c r="AP21" s="298">
        <v>6.62</v>
      </c>
      <c r="AQ21" s="299">
        <v>1.42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97.1</v>
      </c>
      <c r="AP22" s="303">
        <v>98.3</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3298115</v>
      </c>
      <c r="AP32" s="312">
        <v>62531</v>
      </c>
      <c r="AQ32" s="313">
        <v>34847</v>
      </c>
      <c r="AR32" s="314">
        <v>79.400000000000006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488</v>
      </c>
      <c r="AP34" s="312" t="s">
        <v>488</v>
      </c>
      <c r="AQ34" s="313">
        <v>5</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812905</v>
      </c>
      <c r="AP35" s="312">
        <v>15412</v>
      </c>
      <c r="AQ35" s="313">
        <v>8260</v>
      </c>
      <c r="AR35" s="314">
        <v>86.6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746706</v>
      </c>
      <c r="AP36" s="312">
        <v>14157</v>
      </c>
      <c r="AQ36" s="313">
        <v>1689</v>
      </c>
      <c r="AR36" s="314">
        <v>738.2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140016</v>
      </c>
      <c r="AP37" s="312">
        <v>2655</v>
      </c>
      <c r="AQ37" s="313">
        <v>748</v>
      </c>
      <c r="AR37" s="314">
        <v>254.9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v>147</v>
      </c>
      <c r="AP38" s="315">
        <v>3</v>
      </c>
      <c r="AQ38" s="316">
        <v>1</v>
      </c>
      <c r="AR38" s="304">
        <v>200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-141652</v>
      </c>
      <c r="AP39" s="312">
        <v>-2686</v>
      </c>
      <c r="AQ39" s="313">
        <v>-5762</v>
      </c>
      <c r="AR39" s="314">
        <v>-53.4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-2789773</v>
      </c>
      <c r="AP40" s="312">
        <v>-52893</v>
      </c>
      <c r="AQ40" s="313">
        <v>-27609</v>
      </c>
      <c r="AR40" s="314">
        <v>91.6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2066464</v>
      </c>
      <c r="AP41" s="312">
        <v>39179</v>
      </c>
      <c r="AQ41" s="313">
        <v>12179</v>
      </c>
      <c r="AR41" s="314">
        <v>221.7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5764267</v>
      </c>
      <c r="AN51" s="334">
        <v>101501</v>
      </c>
      <c r="AO51" s="335">
        <v>133.19999999999999</v>
      </c>
      <c r="AP51" s="336">
        <v>45588</v>
      </c>
      <c r="AQ51" s="337">
        <v>8.6999999999999993</v>
      </c>
      <c r="AR51" s="338">
        <v>124.5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1915313</v>
      </c>
      <c r="AN52" s="342">
        <v>33726</v>
      </c>
      <c r="AO52" s="343">
        <v>51.4</v>
      </c>
      <c r="AP52" s="344">
        <v>24150</v>
      </c>
      <c r="AQ52" s="345">
        <v>3.4</v>
      </c>
      <c r="AR52" s="346">
        <v>48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3520020</v>
      </c>
      <c r="AN53" s="334">
        <v>62935</v>
      </c>
      <c r="AO53" s="335">
        <v>-38</v>
      </c>
      <c r="AP53" s="336">
        <v>45483</v>
      </c>
      <c r="AQ53" s="337">
        <v>-0.2</v>
      </c>
      <c r="AR53" s="338">
        <v>-37.799999999999997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2412035</v>
      </c>
      <c r="AN54" s="342">
        <v>43125</v>
      </c>
      <c r="AO54" s="343">
        <v>27.9</v>
      </c>
      <c r="AP54" s="344">
        <v>24241</v>
      </c>
      <c r="AQ54" s="345">
        <v>0.4</v>
      </c>
      <c r="AR54" s="346">
        <v>27.5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3813313</v>
      </c>
      <c r="AN55" s="334">
        <v>69375</v>
      </c>
      <c r="AO55" s="335">
        <v>10.199999999999999</v>
      </c>
      <c r="AP55" s="336">
        <v>45945</v>
      </c>
      <c r="AQ55" s="337">
        <v>1</v>
      </c>
      <c r="AR55" s="338">
        <v>9.1999999999999993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1964234</v>
      </c>
      <c r="AN56" s="342">
        <v>35735</v>
      </c>
      <c r="AO56" s="343">
        <v>-17.100000000000001</v>
      </c>
      <c r="AP56" s="344">
        <v>25180</v>
      </c>
      <c r="AQ56" s="345">
        <v>3.9</v>
      </c>
      <c r="AR56" s="346">
        <v>-21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3437734</v>
      </c>
      <c r="AN57" s="334">
        <v>63799</v>
      </c>
      <c r="AO57" s="335">
        <v>-8</v>
      </c>
      <c r="AP57" s="336">
        <v>44475</v>
      </c>
      <c r="AQ57" s="337">
        <v>-3.2</v>
      </c>
      <c r="AR57" s="338">
        <v>-4.8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969670</v>
      </c>
      <c r="AN58" s="342">
        <v>17996</v>
      </c>
      <c r="AO58" s="343">
        <v>-49.6</v>
      </c>
      <c r="AP58" s="344">
        <v>24780</v>
      </c>
      <c r="AQ58" s="345">
        <v>-1.6</v>
      </c>
      <c r="AR58" s="346">
        <v>-48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4483713</v>
      </c>
      <c r="AN59" s="334">
        <v>85009</v>
      </c>
      <c r="AO59" s="335">
        <v>33.200000000000003</v>
      </c>
      <c r="AP59" s="336">
        <v>45982</v>
      </c>
      <c r="AQ59" s="337">
        <v>3.4</v>
      </c>
      <c r="AR59" s="338">
        <v>29.8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1552551</v>
      </c>
      <c r="AN60" s="342">
        <v>29436</v>
      </c>
      <c r="AO60" s="343">
        <v>63.6</v>
      </c>
      <c r="AP60" s="344">
        <v>25583</v>
      </c>
      <c r="AQ60" s="345">
        <v>3.2</v>
      </c>
      <c r="AR60" s="346">
        <v>60.4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4203809</v>
      </c>
      <c r="AN61" s="349">
        <v>76524</v>
      </c>
      <c r="AO61" s="350">
        <v>26.1</v>
      </c>
      <c r="AP61" s="351">
        <v>45495</v>
      </c>
      <c r="AQ61" s="352">
        <v>1.9</v>
      </c>
      <c r="AR61" s="338">
        <v>24.2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1762761</v>
      </c>
      <c r="AN62" s="342">
        <v>32004</v>
      </c>
      <c r="AO62" s="343">
        <v>15.2</v>
      </c>
      <c r="AP62" s="344">
        <v>24787</v>
      </c>
      <c r="AQ62" s="345">
        <v>1.9</v>
      </c>
      <c r="AR62" s="346">
        <v>13.3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r57tVVPBYLXgZI6Yt5BizH/t/PxhlaYzGv1SKurHn4U25LuYxPescIKnJCDg8VhQU0cJaYMl9ZvYh9cM0dnlQ==" saltValue="ybUT6K9r/vEZVjun8TRn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OYhUIx6EC6dlV73MoOeJM0Y0Mfi581UkFU5PC7DxSGcHCzoubu2hIt6K40P/ZHXC7qJVHtOth6PSzWJbq8cxvQ==" saltValue="N8CQg3YO2fkd2iugugIE0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oIzv2dr7bz3rslTBMraysRM9BNTKW7zEWuoL9fFKVl1wECYKl65hxwdjfiN6HDq6DGDNGaBQOYZmWfhCnCXvBg==" saltValue="kuIxVGrWA4V6RlpgUBWN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3.36</v>
      </c>
      <c r="G47" s="12">
        <v>5.81</v>
      </c>
      <c r="H47" s="12">
        <v>10.06</v>
      </c>
      <c r="I47" s="12">
        <v>10.73</v>
      </c>
      <c r="J47" s="13">
        <v>8.14</v>
      </c>
    </row>
    <row r="48" spans="2:10" ht="57.75" customHeight="1" x14ac:dyDescent="0.2">
      <c r="B48" s="14"/>
      <c r="C48" s="1141" t="s">
        <v>4</v>
      </c>
      <c r="D48" s="1141"/>
      <c r="E48" s="1142"/>
      <c r="F48" s="15">
        <v>1.07</v>
      </c>
      <c r="G48" s="16">
        <v>1.95</v>
      </c>
      <c r="H48" s="16">
        <v>3.79</v>
      </c>
      <c r="I48" s="16">
        <v>5.13</v>
      </c>
      <c r="J48" s="17">
        <v>3.46</v>
      </c>
    </row>
    <row r="49" spans="2:10" ht="57.75" customHeight="1" thickBot="1" x14ac:dyDescent="0.25">
      <c r="B49" s="18"/>
      <c r="C49" s="1143" t="s">
        <v>5</v>
      </c>
      <c r="D49" s="1143"/>
      <c r="E49" s="1144"/>
      <c r="F49" s="19">
        <v>0.16</v>
      </c>
      <c r="G49" s="20">
        <v>4.1100000000000003</v>
      </c>
      <c r="H49" s="20">
        <v>6.4</v>
      </c>
      <c r="I49" s="20">
        <v>1.72</v>
      </c>
      <c r="J49" s="21" t="s">
        <v>531</v>
      </c>
    </row>
    <row r="50" spans="2:10" ht="13.2" x14ac:dyDescent="0.2"/>
  </sheetData>
  <sheetProtection algorithmName="SHA-512" hashValue="pgHkV3NbP5GbFtTnqKtUBSr0vlCralxQwwI4A/8YP/jqOM1R3E2TSB8a+KCCgPv4LHGa/uo39jzZTs6QfM4bLw==" saltValue="Klva1ctShS7sVBa2pylg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test</cp:lastModifiedBy>
  <cp:lastPrinted>2025-03-07T00:22:15Z</cp:lastPrinted>
  <dcterms:created xsi:type="dcterms:W3CDTF">2025-02-19T00:26:59Z</dcterms:created>
  <dcterms:modified xsi:type="dcterms:W3CDTF">2025-03-10T23:49:48Z</dcterms:modified>
  <cp:category/>
</cp:coreProperties>
</file>