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6.155\6030senkan\R05選挙関係\20231001_市議\R05_市議 01 立候補\01 立候補説明会\R05 説明会資料\R05市議 様式03 収支報告書\"/>
    </mc:Choice>
  </mc:AlternateContent>
  <bookViews>
    <workbookView xWindow="0" yWindow="0" windowWidth="20355" windowHeight="2910"/>
  </bookViews>
  <sheets>
    <sheet name="収入" sheetId="1" r:id="rId1"/>
    <sheet name="支出" sheetId="2" r:id="rId2"/>
    <sheet name="領収書を徴し難い事情" sheetId="4" r:id="rId3"/>
    <sheet name="振込明細書" sheetId="5" r:id="rId4"/>
    <sheet name="項目" sheetId="3" r:id="rId5"/>
    <sheet name="記載例_収入" sheetId="8" r:id="rId6"/>
    <sheet name="記載例_支出" sheetId="9" r:id="rId7"/>
  </sheets>
  <definedNames>
    <definedName name="_xlnm.Print_Area" localSheetId="6">記載例_支出!$A$1:$T$99</definedName>
    <definedName name="_xlnm.Print_Area" localSheetId="5">記載例_収入!$A$1:$W$43</definedName>
    <definedName name="_xlnm.Print_Area" localSheetId="1">支出!$A$1:$T$81</definedName>
    <definedName name="_xlnm.Print_Area" localSheetId="0">収入!$A$1:$W$60</definedName>
    <definedName name="_xlnm.Print_Titles" localSheetId="6">記載例_支出!$2:$3</definedName>
    <definedName name="_xlnm.Print_Titles" localSheetId="5">記載例_収入!$12:$13</definedName>
    <definedName name="_xlnm.Print_Titles" localSheetId="1">支出!$2:$3</definedName>
    <definedName name="_xlnm.Print_Titles" localSheetId="0">収入!$12:$13</definedName>
    <definedName name="_xlnm.Print_Titles" localSheetId="3">振込明細書!$3:$3</definedName>
    <definedName name="_xlnm.Print_Titles" localSheetId="2">領収書を徴し難い事情!$3:$3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9" l="1"/>
  <c r="E78" i="9"/>
  <c r="E84" i="9" s="1"/>
  <c r="E77" i="9"/>
  <c r="E83" i="9" s="1"/>
  <c r="E65" i="9"/>
  <c r="E61" i="9"/>
  <c r="E54" i="9"/>
  <c r="E49" i="9"/>
  <c r="E40" i="9"/>
  <c r="E34" i="9"/>
  <c r="E30" i="9"/>
  <c r="E25" i="9"/>
  <c r="E24" i="9"/>
  <c r="E22" i="9"/>
  <c r="E13" i="9"/>
  <c r="E79" i="9" l="1"/>
  <c r="E85" i="9" s="1"/>
  <c r="S89" i="9"/>
  <c r="S88" i="9"/>
  <c r="S93" i="9" s="1"/>
  <c r="E31" i="8"/>
  <c r="E37" i="8" s="1"/>
  <c r="E30" i="8"/>
  <c r="E36" i="8" s="1"/>
  <c r="E32" i="8" l="1"/>
  <c r="E38" i="8" s="1"/>
  <c r="S70" i="2"/>
  <c r="S75" i="2" s="1"/>
  <c r="S71" i="2"/>
</calcChain>
</file>

<file path=xl/sharedStrings.xml><?xml version="1.0" encoding="utf-8"?>
<sst xmlns="http://schemas.openxmlformats.org/spreadsheetml/2006/main" count="459" uniqueCount="240">
  <si>
    <t>寄附をした者</t>
    <rPh sb="0" eb="2">
      <t>キフ</t>
    </rPh>
    <rPh sb="5" eb="6">
      <t>モノ</t>
    </rPh>
    <phoneticPr fontId="2"/>
  </si>
  <si>
    <t>住所又は主たる事務所の所在地</t>
    <rPh sb="0" eb="2">
      <t>ジュウショ</t>
    </rPh>
    <rPh sb="2" eb="3">
      <t>マタ</t>
    </rPh>
    <rPh sb="4" eb="5">
      <t>シュ</t>
    </rPh>
    <rPh sb="7" eb="10">
      <t>ジムショ</t>
    </rPh>
    <rPh sb="11" eb="14">
      <t>ショザイチ</t>
    </rPh>
    <phoneticPr fontId="2"/>
  </si>
  <si>
    <t>氏名又は団体名</t>
    <rPh sb="0" eb="2">
      <t>シメイ</t>
    </rPh>
    <rPh sb="2" eb="3">
      <t>マタ</t>
    </rPh>
    <rPh sb="4" eb="7">
      <t>ダンタイメイ</t>
    </rPh>
    <phoneticPr fontId="2"/>
  </si>
  <si>
    <t>職　業</t>
    <rPh sb="0" eb="1">
      <t>ショク</t>
    </rPh>
    <rPh sb="2" eb="3">
      <t>ギョウ</t>
    </rPh>
    <phoneticPr fontId="2"/>
  </si>
  <si>
    <t>３</t>
    <phoneticPr fontId="2"/>
  </si>
  <si>
    <t>住　所</t>
    <phoneticPr fontId="2"/>
  </si>
  <si>
    <t>氏　名</t>
    <phoneticPr fontId="2"/>
  </si>
  <si>
    <t>選挙運動費用収支報告書</t>
    <rPh sb="0" eb="2">
      <t>センキョ</t>
    </rPh>
    <rPh sb="2" eb="4">
      <t>ウンドウ</t>
    </rPh>
    <rPh sb="4" eb="6">
      <t>ヒヨウ</t>
    </rPh>
    <rPh sb="6" eb="8">
      <t>シュウシ</t>
    </rPh>
    <rPh sb="8" eb="11">
      <t>ホウコクショ</t>
    </rPh>
    <phoneticPr fontId="2"/>
  </si>
  <si>
    <t>計</t>
    <rPh sb="0" eb="1">
      <t>ケイ</t>
    </rPh>
    <phoneticPr fontId="2"/>
  </si>
  <si>
    <t>その他の収入</t>
    <rPh sb="2" eb="3">
      <t>タ</t>
    </rPh>
    <rPh sb="4" eb="6">
      <t>シュウニュウ</t>
    </rPh>
    <phoneticPr fontId="2"/>
  </si>
  <si>
    <t>１</t>
    <phoneticPr fontId="2"/>
  </si>
  <si>
    <t>２</t>
    <phoneticPr fontId="2"/>
  </si>
  <si>
    <t>公職の候補者</t>
    <phoneticPr fontId="2"/>
  </si>
  <si>
    <t>４</t>
    <phoneticPr fontId="2"/>
  </si>
  <si>
    <t>収入の部</t>
    <phoneticPr fontId="2"/>
  </si>
  <si>
    <t>前回計</t>
    <rPh sb="0" eb="2">
      <t>ゼンカイ</t>
    </rPh>
    <rPh sb="2" eb="3">
      <t>ケイ</t>
    </rPh>
    <phoneticPr fontId="2"/>
  </si>
  <si>
    <t>総額</t>
    <rPh sb="0" eb="2">
      <t>ソウガク</t>
    </rPh>
    <phoneticPr fontId="2"/>
  </si>
  <si>
    <t>寄　　附</t>
    <phoneticPr fontId="2"/>
  </si>
  <si>
    <t>計</t>
    <phoneticPr fontId="2"/>
  </si>
  <si>
    <t>その他の収入</t>
    <phoneticPr fontId="2"/>
  </si>
  <si>
    <t>金額又は見積額
         (円)</t>
    <phoneticPr fontId="2"/>
  </si>
  <si>
    <t>月　日</t>
    <rPh sb="0" eb="1">
      <t>ツキ</t>
    </rPh>
    <rPh sb="2" eb="3">
      <t>ヒ</t>
    </rPh>
    <phoneticPr fontId="2"/>
  </si>
  <si>
    <t>種　別</t>
    <rPh sb="0" eb="1">
      <t>シュ</t>
    </rPh>
    <rPh sb="2" eb="3">
      <t>ベツ</t>
    </rPh>
    <phoneticPr fontId="2"/>
  </si>
  <si>
    <t>寄附</t>
    <rPh sb="0" eb="2">
      <t>キフ</t>
    </rPh>
    <phoneticPr fontId="2"/>
  </si>
  <si>
    <t>参　　考</t>
    <rPh sb="0" eb="1">
      <t>サン</t>
    </rPh>
    <rPh sb="3" eb="4">
      <t>コウ</t>
    </rPh>
    <phoneticPr fontId="2"/>
  </si>
  <si>
    <t>備　　考</t>
    <rPh sb="0" eb="1">
      <t>ビ</t>
    </rPh>
    <rPh sb="3" eb="4">
      <t>コウ</t>
    </rPh>
    <phoneticPr fontId="2"/>
  </si>
  <si>
    <t>５</t>
    <phoneticPr fontId="2"/>
  </si>
  <si>
    <t>選挙運動の支出</t>
    <rPh sb="0" eb="2">
      <t>センキョ</t>
    </rPh>
    <rPh sb="2" eb="4">
      <t>ウンドウ</t>
    </rPh>
    <rPh sb="5" eb="7">
      <t>シシュツ</t>
    </rPh>
    <phoneticPr fontId="2"/>
  </si>
  <si>
    <t>立候補準備の支出</t>
    <rPh sb="0" eb="3">
      <t>リッコウホ</t>
    </rPh>
    <rPh sb="3" eb="5">
      <t>ジュンビ</t>
    </rPh>
    <rPh sb="6" eb="8">
      <t>シシュツ</t>
    </rPh>
    <phoneticPr fontId="2"/>
  </si>
  <si>
    <t>立候補準備の支出</t>
    <phoneticPr fontId="2"/>
  </si>
  <si>
    <t>選挙運動の支出</t>
    <phoneticPr fontId="2"/>
  </si>
  <si>
    <t>総　額</t>
    <rPh sb="0" eb="1">
      <t>ソウ</t>
    </rPh>
    <rPh sb="2" eb="3">
      <t>ガク</t>
    </rPh>
    <phoneticPr fontId="2"/>
  </si>
  <si>
    <t>区　分</t>
    <rPh sb="0" eb="1">
      <t>ク</t>
    </rPh>
    <rPh sb="2" eb="3">
      <t>ブン</t>
    </rPh>
    <phoneticPr fontId="2"/>
  </si>
  <si>
    <t>立候補準備</t>
    <rPh sb="0" eb="3">
      <t>リッコウホ</t>
    </rPh>
    <rPh sb="3" eb="5">
      <t>ジュンビ</t>
    </rPh>
    <phoneticPr fontId="2"/>
  </si>
  <si>
    <t>選挙運動</t>
    <rPh sb="0" eb="2">
      <t>センキョ</t>
    </rPh>
    <rPh sb="2" eb="4">
      <t>ウンドウ</t>
    </rPh>
    <phoneticPr fontId="2"/>
  </si>
  <si>
    <t>住所又は主たる事務所の所在地</t>
    <phoneticPr fontId="2"/>
  </si>
  <si>
    <t>支出の目的</t>
    <rPh sb="0" eb="2">
      <t>シシュツ</t>
    </rPh>
    <rPh sb="3" eb="5">
      <t>モクテキ</t>
    </rPh>
    <phoneticPr fontId="2"/>
  </si>
  <si>
    <t>支出を受けた者</t>
    <rPh sb="0" eb="2">
      <t>シシュツ</t>
    </rPh>
    <rPh sb="3" eb="4">
      <t>ウ</t>
    </rPh>
    <rPh sb="6" eb="7">
      <t>モノ</t>
    </rPh>
    <phoneticPr fontId="2"/>
  </si>
  <si>
    <t>金銭以外の寄附及びその他の収入の見積の根拠</t>
    <rPh sb="0" eb="2">
      <t>キンセン</t>
    </rPh>
    <rPh sb="2" eb="4">
      <t>イガイ</t>
    </rPh>
    <rPh sb="5" eb="7">
      <t>キフ</t>
    </rPh>
    <rPh sb="7" eb="8">
      <t>オヨ</t>
    </rPh>
    <rPh sb="11" eb="12">
      <t>タ</t>
    </rPh>
    <rPh sb="13" eb="15">
      <t>シュウニュウ</t>
    </rPh>
    <rPh sb="16" eb="18">
      <t>ミツ</t>
    </rPh>
    <rPh sb="19" eb="21">
      <t>コンキョ</t>
    </rPh>
    <phoneticPr fontId="2"/>
  </si>
  <si>
    <t>金銭以外の支出の
見積の根拠</t>
    <rPh sb="0" eb="2">
      <t>キンセン</t>
    </rPh>
    <rPh sb="2" eb="4">
      <t>イガイ</t>
    </rPh>
    <rPh sb="5" eb="7">
      <t>シシュツ</t>
    </rPh>
    <rPh sb="9" eb="11">
      <t>ミツ</t>
    </rPh>
    <rPh sb="12" eb="14">
      <t>コンキョ</t>
    </rPh>
    <phoneticPr fontId="2"/>
  </si>
  <si>
    <t>支出の部</t>
    <rPh sb="0" eb="2">
      <t>シシュツ</t>
    </rPh>
    <phoneticPr fontId="2"/>
  </si>
  <si>
    <t>支出のうち公費負担相当額</t>
    <rPh sb="0" eb="2">
      <t>シシュツ</t>
    </rPh>
    <rPh sb="5" eb="7">
      <t>コウヒ</t>
    </rPh>
    <rPh sb="7" eb="9">
      <t>フタン</t>
    </rPh>
    <rPh sb="9" eb="12">
      <t>ソウトウガク</t>
    </rPh>
    <phoneticPr fontId="2"/>
  </si>
  <si>
    <t>選挙運動用自動車等の立札及び看板の類の作成</t>
    <phoneticPr fontId="2"/>
  </si>
  <si>
    <t>単価(Ａ)</t>
    <rPh sb="0" eb="2">
      <t>タンカ</t>
    </rPh>
    <phoneticPr fontId="2"/>
  </si>
  <si>
    <t>枚数(Ｂ)</t>
    <rPh sb="0" eb="2">
      <t>マイスウ</t>
    </rPh>
    <phoneticPr fontId="2"/>
  </si>
  <si>
    <t>金額(Ａ)×(Ｂ)＝(Ｃ)</t>
    <rPh sb="0" eb="2">
      <t>キンガク</t>
    </rPh>
    <phoneticPr fontId="2"/>
  </si>
  <si>
    <t>選挙運動用通常葉書の作成</t>
    <rPh sb="0" eb="2">
      <t>センキョ</t>
    </rPh>
    <rPh sb="2" eb="5">
      <t>ウンドウヨウ</t>
    </rPh>
    <rPh sb="5" eb="7">
      <t>ツウジョウ</t>
    </rPh>
    <rPh sb="7" eb="9">
      <t>ハガキ</t>
    </rPh>
    <rPh sb="10" eb="12">
      <t>サクセイ</t>
    </rPh>
    <phoneticPr fontId="2"/>
  </si>
  <si>
    <t>ビラの作成</t>
    <rPh sb="3" eb="5">
      <t>サクセイ</t>
    </rPh>
    <phoneticPr fontId="2"/>
  </si>
  <si>
    <t>ポスターの作成</t>
    <rPh sb="5" eb="7">
      <t>サクセイ</t>
    </rPh>
    <phoneticPr fontId="2"/>
  </si>
  <si>
    <t>選挙事務所の立札及び看板の類の作成</t>
    <rPh sb="0" eb="2">
      <t>センキョ</t>
    </rPh>
    <rPh sb="2" eb="5">
      <t>ジムショ</t>
    </rPh>
    <rPh sb="6" eb="7">
      <t>タ</t>
    </rPh>
    <rPh sb="7" eb="8">
      <t>フダ</t>
    </rPh>
    <rPh sb="8" eb="9">
      <t>オヨ</t>
    </rPh>
    <phoneticPr fontId="2"/>
  </si>
  <si>
    <t>個人演説会の立札及び看板の類の作成</t>
    <rPh sb="0" eb="2">
      <t>コジン</t>
    </rPh>
    <rPh sb="2" eb="5">
      <t>エンゼツカイ</t>
    </rPh>
    <phoneticPr fontId="2"/>
  </si>
  <si>
    <t>項　　　目</t>
    <rPh sb="0" eb="1">
      <t>コウ</t>
    </rPh>
    <rPh sb="4" eb="5">
      <t>メ</t>
    </rPh>
    <phoneticPr fontId="2"/>
  </si>
  <si>
    <t>収入</t>
    <rPh sb="0" eb="2">
      <t>シュウニュウ</t>
    </rPh>
    <phoneticPr fontId="2"/>
  </si>
  <si>
    <t>(1)人件費</t>
    <rPh sb="3" eb="6">
      <t>ジンケンヒ</t>
    </rPh>
    <phoneticPr fontId="2"/>
  </si>
  <si>
    <t>　この報告書は、公職選挙法の規定に従って作成したものであって、真実に相違ありません。</t>
    <phoneticPr fontId="2"/>
  </si>
  <si>
    <t>支出</t>
    <rPh sb="0" eb="2">
      <t>シシュツ</t>
    </rPh>
    <phoneticPr fontId="2"/>
  </si>
  <si>
    <t>支出の年月日</t>
    <rPh sb="0" eb="2">
      <t>シシュツ</t>
    </rPh>
    <rPh sb="3" eb="6">
      <t>ネンガッピ</t>
    </rPh>
    <phoneticPr fontId="2"/>
  </si>
  <si>
    <t>領収書その他の支出を証すべき書面を徴し難い理由</t>
    <rPh sb="0" eb="3">
      <t>リョウシュウショ</t>
    </rPh>
    <rPh sb="5" eb="6">
      <t>タ</t>
    </rPh>
    <rPh sb="7" eb="9">
      <t>シシュツ</t>
    </rPh>
    <rPh sb="10" eb="11">
      <t>ショウ</t>
    </rPh>
    <rPh sb="14" eb="16">
      <t>ショメン</t>
    </rPh>
    <rPh sb="17" eb="18">
      <t>チョウ</t>
    </rPh>
    <rPh sb="19" eb="20">
      <t>ガタ</t>
    </rPh>
    <rPh sb="21" eb="23">
      <t>リユウ</t>
    </rPh>
    <phoneticPr fontId="2"/>
  </si>
  <si>
    <t>１．令和５年４月２３日執行　むつ市長選挙</t>
    <rPh sb="2" eb="4">
      <t>レイワ</t>
    </rPh>
    <rPh sb="5" eb="6">
      <t>ネン</t>
    </rPh>
    <rPh sb="7" eb="8">
      <t>ガツ</t>
    </rPh>
    <rPh sb="10" eb="11">
      <t>ニチ</t>
    </rPh>
    <rPh sb="11" eb="13">
      <t>シッコウ</t>
    </rPh>
    <rPh sb="16" eb="18">
      <t>シチョウ</t>
    </rPh>
    <rPh sb="18" eb="20">
      <t>センキョ</t>
    </rPh>
    <phoneticPr fontId="2"/>
  </si>
  <si>
    <t>２．公職の候補者</t>
    <rPh sb="2" eb="4">
      <t>コウショク</t>
    </rPh>
    <rPh sb="5" eb="8">
      <t>コウホシャ</t>
    </rPh>
    <phoneticPr fontId="2"/>
  </si>
  <si>
    <t>　住　所</t>
    <rPh sb="1" eb="2">
      <t>ジュウ</t>
    </rPh>
    <rPh sb="3" eb="4">
      <t>ショ</t>
    </rPh>
    <phoneticPr fontId="2"/>
  </si>
  <si>
    <t>　氏　名</t>
    <rPh sb="1" eb="2">
      <t>シ</t>
    </rPh>
    <rPh sb="3" eb="4">
      <t>ナ</t>
    </rPh>
    <phoneticPr fontId="2"/>
  </si>
  <si>
    <t>３．出納責任者</t>
    <rPh sb="2" eb="4">
      <t>スイトウ</t>
    </rPh>
    <rPh sb="4" eb="7">
      <t>セキニンシャ</t>
    </rPh>
    <phoneticPr fontId="2"/>
  </si>
  <si>
    <t>領収書等を徴し難い事情があった支出の明細書</t>
    <phoneticPr fontId="2"/>
  </si>
  <si>
    <t>支出の金額</t>
    <rPh sb="0" eb="2">
      <t>シシュツ</t>
    </rPh>
    <rPh sb="3" eb="4">
      <t>キン</t>
    </rPh>
    <rPh sb="4" eb="5">
      <t>ガク</t>
    </rPh>
    <phoneticPr fontId="2"/>
  </si>
  <si>
    <t>１．令和５年４月２３日執行　むつ市長選挙</t>
    <phoneticPr fontId="2"/>
  </si>
  <si>
    <t>２．公職の候補者</t>
    <phoneticPr fontId="2"/>
  </si>
  <si>
    <t>３．出納責任者</t>
    <phoneticPr fontId="2"/>
  </si>
  <si>
    <t>　住　所</t>
    <phoneticPr fontId="2"/>
  </si>
  <si>
    <t>　氏　名</t>
    <phoneticPr fontId="2"/>
  </si>
  <si>
    <t>振込明細書による支出目的書</t>
    <phoneticPr fontId="2"/>
  </si>
  <si>
    <t>支出費目</t>
    <rPh sb="0" eb="2">
      <t>シシュツ</t>
    </rPh>
    <rPh sb="2" eb="4">
      <t>ヒモク</t>
    </rPh>
    <phoneticPr fontId="2"/>
  </si>
  <si>
    <t>出納責任者　　住　所</t>
    <rPh sb="0" eb="2">
      <t>スイトウ</t>
    </rPh>
    <rPh sb="2" eb="5">
      <t>セキニンシャ</t>
    </rPh>
    <rPh sb="7" eb="8">
      <t>ジュウ</t>
    </rPh>
    <rPh sb="9" eb="10">
      <t>ショ</t>
    </rPh>
    <phoneticPr fontId="2"/>
  </si>
  <si>
    <t>　　　　　　　氏　名</t>
    <rPh sb="7" eb="8">
      <t>シ</t>
    </rPh>
    <rPh sb="9" eb="10">
      <t>ナ</t>
    </rPh>
    <phoneticPr fontId="2"/>
  </si>
  <si>
    <t>（第</t>
    <phoneticPr fontId="2"/>
  </si>
  <si>
    <t>まで</t>
    <phoneticPr fontId="2"/>
  </si>
  <si>
    <t>回分）</t>
    <phoneticPr fontId="2"/>
  </si>
  <si>
    <t>から</t>
    <phoneticPr fontId="2"/>
  </si>
  <si>
    <t>執行</t>
    <rPh sb="0" eb="2">
      <t>シッコウ</t>
    </rPh>
    <phoneticPr fontId="2"/>
  </si>
  <si>
    <t>選挙名</t>
    <rPh sb="0" eb="2">
      <t>センキョ</t>
    </rPh>
    <rPh sb="2" eb="3">
      <t>メイ</t>
    </rPh>
    <phoneticPr fontId="2"/>
  </si>
  <si>
    <t>むつ市長選挙</t>
    <rPh sb="2" eb="4">
      <t>シチョウ</t>
    </rPh>
    <rPh sb="4" eb="6">
      <t>センキョ</t>
    </rPh>
    <phoneticPr fontId="2"/>
  </si>
  <si>
    <t>むつ市議会議員一般選挙</t>
    <rPh sb="2" eb="5">
      <t>シギカイ</t>
    </rPh>
    <rPh sb="5" eb="7">
      <t>ギイン</t>
    </rPh>
    <rPh sb="7" eb="9">
      <t>イッパン</t>
    </rPh>
    <rPh sb="9" eb="11">
      <t>センキョ</t>
    </rPh>
    <phoneticPr fontId="2"/>
  </si>
  <si>
    <t>むつ市議会議員補欠選挙</t>
    <rPh sb="2" eb="11">
      <t>シギカイギインホケツセンキョ</t>
    </rPh>
    <phoneticPr fontId="2"/>
  </si>
  <si>
    <t>自己資金</t>
    <rPh sb="0" eb="2">
      <t>ジコ</t>
    </rPh>
    <rPh sb="2" eb="4">
      <t>シキン</t>
    </rPh>
    <phoneticPr fontId="2"/>
  </si>
  <si>
    <t>むつ市Ａ町○番○号</t>
    <rPh sb="2" eb="3">
      <t>シ</t>
    </rPh>
    <rPh sb="4" eb="5">
      <t>マチ</t>
    </rPh>
    <rPh sb="6" eb="7">
      <t>バン</t>
    </rPh>
    <rPh sb="8" eb="9">
      <t>ゴウ</t>
    </rPh>
    <phoneticPr fontId="2"/>
  </si>
  <si>
    <t>陸　奥　太　郎</t>
    <rPh sb="0" eb="1">
      <t>リク</t>
    </rPh>
    <rPh sb="2" eb="3">
      <t>オク</t>
    </rPh>
    <rPh sb="4" eb="5">
      <t>フトシ</t>
    </rPh>
    <rPh sb="6" eb="7">
      <t>ロウ</t>
    </rPh>
    <phoneticPr fontId="2"/>
  </si>
  <si>
    <t>無職</t>
    <rPh sb="0" eb="2">
      <t>ムショク</t>
    </rPh>
    <phoneticPr fontId="2"/>
  </si>
  <si>
    <t>むつ市Ｂ町○番○号</t>
    <rPh sb="2" eb="3">
      <t>シ</t>
    </rPh>
    <rPh sb="4" eb="5">
      <t>マチ</t>
    </rPh>
    <rPh sb="6" eb="7">
      <t>バン</t>
    </rPh>
    <rPh sb="8" eb="9">
      <t>ゴウ</t>
    </rPh>
    <phoneticPr fontId="2"/>
  </si>
  <si>
    <t>下　北　一　郎</t>
    <rPh sb="0" eb="1">
      <t>シタ</t>
    </rPh>
    <rPh sb="2" eb="3">
      <t>キタ</t>
    </rPh>
    <rPh sb="4" eb="5">
      <t>イチ</t>
    </rPh>
    <rPh sb="6" eb="7">
      <t>ロウ</t>
    </rPh>
    <phoneticPr fontId="2"/>
  </si>
  <si>
    <t>会社役員</t>
    <rPh sb="0" eb="2">
      <t>カイシャ</t>
    </rPh>
    <rPh sb="2" eb="4">
      <t>ヤクイン</t>
    </rPh>
    <phoneticPr fontId="2"/>
  </si>
  <si>
    <t>むつ市Ｃ町○番○号</t>
    <rPh sb="2" eb="3">
      <t>シ</t>
    </rPh>
    <rPh sb="4" eb="5">
      <t>マチ</t>
    </rPh>
    <rPh sb="6" eb="7">
      <t>バン</t>
    </rPh>
    <rPh sb="8" eb="9">
      <t>ゴウ</t>
    </rPh>
    <phoneticPr fontId="2"/>
  </si>
  <si>
    <t>陸　奥　次　郎</t>
    <rPh sb="0" eb="1">
      <t>リク</t>
    </rPh>
    <rPh sb="2" eb="3">
      <t>オク</t>
    </rPh>
    <rPh sb="4" eb="5">
      <t>ツギ</t>
    </rPh>
    <rPh sb="6" eb="7">
      <t>ロウ</t>
    </rPh>
    <phoneticPr fontId="2"/>
  </si>
  <si>
    <t>机4・椅子20　無償提供
4,000円/日×2日</t>
    <rPh sb="0" eb="1">
      <t>ツクエ</t>
    </rPh>
    <rPh sb="3" eb="5">
      <t>イス</t>
    </rPh>
    <rPh sb="8" eb="10">
      <t>ムショウ</t>
    </rPh>
    <rPh sb="10" eb="12">
      <t>テイキョウ</t>
    </rPh>
    <rPh sb="18" eb="19">
      <t>エン</t>
    </rPh>
    <rPh sb="20" eb="21">
      <t>ニチ</t>
    </rPh>
    <rPh sb="23" eb="24">
      <t>ニチ</t>
    </rPh>
    <phoneticPr fontId="2"/>
  </si>
  <si>
    <t>4月14・15日履行</t>
    <rPh sb="1" eb="2">
      <t>ガツ</t>
    </rPh>
    <rPh sb="7" eb="8">
      <t>ニチ</t>
    </rPh>
    <rPh sb="8" eb="10">
      <t>リコウ</t>
    </rPh>
    <phoneticPr fontId="2"/>
  </si>
  <si>
    <t>机4・椅子20　無償提供
4,000円/日×8日</t>
    <rPh sb="0" eb="1">
      <t>ツクエ</t>
    </rPh>
    <rPh sb="3" eb="5">
      <t>イス</t>
    </rPh>
    <rPh sb="8" eb="10">
      <t>ムショウ</t>
    </rPh>
    <rPh sb="10" eb="12">
      <t>テイキョウ</t>
    </rPh>
    <rPh sb="18" eb="19">
      <t>エン</t>
    </rPh>
    <rPh sb="20" eb="21">
      <t>ニチ</t>
    </rPh>
    <rPh sb="23" eb="24">
      <t>ニチ</t>
    </rPh>
    <phoneticPr fontId="2"/>
  </si>
  <si>
    <t>4月16～23日履行</t>
    <rPh sb="1" eb="2">
      <t>ガツ</t>
    </rPh>
    <rPh sb="7" eb="8">
      <t>ニチ</t>
    </rPh>
    <rPh sb="8" eb="10">
      <t>リコウ</t>
    </rPh>
    <phoneticPr fontId="2"/>
  </si>
  <si>
    <t>むつ市Ｄ町○番○号</t>
    <rPh sb="2" eb="3">
      <t>シ</t>
    </rPh>
    <rPh sb="4" eb="5">
      <t>マチ</t>
    </rPh>
    <rPh sb="6" eb="7">
      <t>バン</t>
    </rPh>
    <rPh sb="8" eb="9">
      <t>ゴウ</t>
    </rPh>
    <phoneticPr fontId="2"/>
  </si>
  <si>
    <t>下　北　三　郎</t>
    <rPh sb="0" eb="1">
      <t>シタ</t>
    </rPh>
    <rPh sb="2" eb="3">
      <t>キタ</t>
    </rPh>
    <rPh sb="4" eb="5">
      <t>ミ</t>
    </rPh>
    <rPh sb="6" eb="7">
      <t>ロウ</t>
    </rPh>
    <phoneticPr fontId="2"/>
  </si>
  <si>
    <t>自営業</t>
    <rPh sb="0" eb="3">
      <t>ジエイギョウ</t>
    </rPh>
    <phoneticPr fontId="2"/>
  </si>
  <si>
    <t>拡声器一式　無償提供
18,000円/日×7日</t>
    <rPh sb="0" eb="3">
      <t>カクセイキ</t>
    </rPh>
    <rPh sb="3" eb="5">
      <t>イッシキ</t>
    </rPh>
    <rPh sb="6" eb="8">
      <t>ムショウ</t>
    </rPh>
    <rPh sb="8" eb="10">
      <t>テイキョウ</t>
    </rPh>
    <rPh sb="17" eb="18">
      <t>エン</t>
    </rPh>
    <rPh sb="19" eb="20">
      <t>ニチ</t>
    </rPh>
    <rPh sb="22" eb="23">
      <t>ニチ</t>
    </rPh>
    <phoneticPr fontId="2"/>
  </si>
  <si>
    <t>4月16～22日履行</t>
    <rPh sb="1" eb="2">
      <t>ガツ</t>
    </rPh>
    <rPh sb="7" eb="8">
      <t>ニチ</t>
    </rPh>
    <rPh sb="8" eb="10">
      <t>リコウ</t>
    </rPh>
    <phoneticPr fontId="2"/>
  </si>
  <si>
    <t>むつ市Ｅ町○番○号</t>
    <rPh sb="2" eb="3">
      <t>シ</t>
    </rPh>
    <rPh sb="4" eb="5">
      <t>マチ</t>
    </rPh>
    <rPh sb="6" eb="7">
      <t>バン</t>
    </rPh>
    <rPh sb="8" eb="9">
      <t>ゴウ</t>
    </rPh>
    <phoneticPr fontId="2"/>
  </si>
  <si>
    <t>会社員</t>
    <rPh sb="0" eb="3">
      <t>カイシャイン</t>
    </rPh>
    <phoneticPr fontId="2"/>
  </si>
  <si>
    <t>労務無償提供
10,000円/日×1日</t>
    <rPh sb="0" eb="2">
      <t>ロウム</t>
    </rPh>
    <rPh sb="2" eb="4">
      <t>ムショウ</t>
    </rPh>
    <rPh sb="4" eb="6">
      <t>テイキョウ</t>
    </rPh>
    <rPh sb="13" eb="14">
      <t>エン</t>
    </rPh>
    <rPh sb="15" eb="16">
      <t>ニチ</t>
    </rPh>
    <rPh sb="18" eb="19">
      <t>ニチ</t>
    </rPh>
    <phoneticPr fontId="2"/>
  </si>
  <si>
    <t>むつ市Ｆ町○番○号</t>
    <rPh sb="2" eb="3">
      <t>シ</t>
    </rPh>
    <rPh sb="4" eb="5">
      <t>マチ</t>
    </rPh>
    <rPh sb="6" eb="7">
      <t>バン</t>
    </rPh>
    <rPh sb="8" eb="9">
      <t>ゴウ</t>
    </rPh>
    <phoneticPr fontId="2"/>
  </si>
  <si>
    <t>4月16日履行</t>
    <rPh sb="1" eb="2">
      <t>ガツ</t>
    </rPh>
    <rPh sb="4" eb="5">
      <t>ニチ</t>
    </rPh>
    <rPh sb="5" eb="7">
      <t>リコウ</t>
    </rPh>
    <phoneticPr fontId="2"/>
  </si>
  <si>
    <t>寄附</t>
    <rPh sb="0" eb="1">
      <t>キ</t>
    </rPh>
    <rPh sb="1" eb="2">
      <t>フ</t>
    </rPh>
    <phoneticPr fontId="2"/>
  </si>
  <si>
    <t>寄附</t>
    <phoneticPr fontId="2"/>
  </si>
  <si>
    <t>青森県むつ市Ｚ町××番××号</t>
    <rPh sb="0" eb="3">
      <t>アオモリケン</t>
    </rPh>
    <rPh sb="5" eb="6">
      <t>シ</t>
    </rPh>
    <rPh sb="7" eb="8">
      <t>マチ</t>
    </rPh>
    <rPh sb="10" eb="11">
      <t>バン</t>
    </rPh>
    <rPh sb="13" eb="14">
      <t>ゴウ</t>
    </rPh>
    <phoneticPr fontId="2"/>
  </si>
  <si>
    <t>陸　奥　一　郎</t>
    <rPh sb="0" eb="1">
      <t>リク</t>
    </rPh>
    <rPh sb="2" eb="3">
      <t>オク</t>
    </rPh>
    <rPh sb="4" eb="5">
      <t>イチ</t>
    </rPh>
    <rPh sb="6" eb="7">
      <t>ロウ</t>
    </rPh>
    <phoneticPr fontId="2"/>
  </si>
  <si>
    <t>青森県むつ市Ｙ町△△番△△号</t>
    <rPh sb="0" eb="3">
      <t>アオモリケン</t>
    </rPh>
    <rPh sb="5" eb="6">
      <t>シ</t>
    </rPh>
    <rPh sb="7" eb="8">
      <t>マチ</t>
    </rPh>
    <rPh sb="10" eb="11">
      <t>バン</t>
    </rPh>
    <rPh sb="13" eb="14">
      <t>ゴウ</t>
    </rPh>
    <phoneticPr fontId="2"/>
  </si>
  <si>
    <t>青　森　権　太</t>
    <rPh sb="0" eb="1">
      <t>アオ</t>
    </rPh>
    <rPh sb="2" eb="3">
      <t>モリ</t>
    </rPh>
    <rPh sb="4" eb="5">
      <t>ケン</t>
    </rPh>
    <rPh sb="6" eb="7">
      <t>フトシ</t>
    </rPh>
    <phoneticPr fontId="2"/>
  </si>
  <si>
    <t>むつ市Ｇ町○番○号</t>
    <rPh sb="2" eb="3">
      <t>シ</t>
    </rPh>
    <rPh sb="4" eb="5">
      <t>マチ</t>
    </rPh>
    <rPh sb="6" eb="7">
      <t>バン</t>
    </rPh>
    <rPh sb="8" eb="9">
      <t>ゴウ</t>
    </rPh>
    <phoneticPr fontId="2"/>
  </si>
  <si>
    <t>陸　奥　四　郎</t>
    <rPh sb="0" eb="1">
      <t>リク</t>
    </rPh>
    <rPh sb="2" eb="3">
      <t>オク</t>
    </rPh>
    <rPh sb="4" eb="5">
      <t>ヨン</t>
    </rPh>
    <rPh sb="6" eb="7">
      <t>ロウ</t>
    </rPh>
    <phoneticPr fontId="2"/>
  </si>
  <si>
    <t>下　北　二　郎</t>
    <rPh sb="0" eb="1">
      <t>シタ</t>
    </rPh>
    <rPh sb="2" eb="3">
      <t>キタ</t>
    </rPh>
    <rPh sb="4" eb="5">
      <t>ニ</t>
    </rPh>
    <rPh sb="6" eb="7">
      <t>ロウ</t>
    </rPh>
    <phoneticPr fontId="2"/>
  </si>
  <si>
    <t>陸　奥　三　郎</t>
    <rPh sb="0" eb="1">
      <t>リク</t>
    </rPh>
    <rPh sb="2" eb="3">
      <t>オク</t>
    </rPh>
    <rPh sb="4" eb="5">
      <t>ミ</t>
    </rPh>
    <rPh sb="6" eb="7">
      <t>ロウ</t>
    </rPh>
    <phoneticPr fontId="2"/>
  </si>
  <si>
    <t>選挙事務所　無償提供
10,000円/日×3日</t>
    <rPh sb="0" eb="2">
      <t>センキョ</t>
    </rPh>
    <rPh sb="2" eb="4">
      <t>ジム</t>
    </rPh>
    <rPh sb="4" eb="5">
      <t>ショ</t>
    </rPh>
    <rPh sb="6" eb="8">
      <t>ムショウ</t>
    </rPh>
    <rPh sb="8" eb="10">
      <t>テイキョウ</t>
    </rPh>
    <rPh sb="17" eb="18">
      <t>エン</t>
    </rPh>
    <rPh sb="19" eb="20">
      <t>ニチ</t>
    </rPh>
    <rPh sb="22" eb="23">
      <t>ニチ</t>
    </rPh>
    <phoneticPr fontId="2"/>
  </si>
  <si>
    <t>4月13～15日履行</t>
    <rPh sb="1" eb="2">
      <t>ガツ</t>
    </rPh>
    <rPh sb="7" eb="8">
      <t>ニチ</t>
    </rPh>
    <rPh sb="8" eb="10">
      <t>リコウ</t>
    </rPh>
    <phoneticPr fontId="2"/>
  </si>
  <si>
    <t>選挙事務所　無償提供
10,000円/日×8日</t>
    <rPh sb="0" eb="2">
      <t>センキョ</t>
    </rPh>
    <rPh sb="2" eb="4">
      <t>ジム</t>
    </rPh>
    <rPh sb="4" eb="5">
      <t>ショ</t>
    </rPh>
    <rPh sb="6" eb="8">
      <t>ムショウ</t>
    </rPh>
    <rPh sb="8" eb="10">
      <t>テイキョウ</t>
    </rPh>
    <rPh sb="17" eb="18">
      <t>エン</t>
    </rPh>
    <rPh sb="19" eb="20">
      <t>ニチ</t>
    </rPh>
    <rPh sb="22" eb="23">
      <t>ニチ</t>
    </rPh>
    <phoneticPr fontId="2"/>
  </si>
  <si>
    <t>むつ市Ｆ町○番○号</t>
    <phoneticPr fontId="2"/>
  </si>
  <si>
    <t>陸　奥　四　郎</t>
    <phoneticPr fontId="2"/>
  </si>
  <si>
    <t>むつ市Ｇ町○番○号</t>
    <phoneticPr fontId="2"/>
  </si>
  <si>
    <t>下　北　三　郎</t>
    <phoneticPr fontId="2"/>
  </si>
  <si>
    <t>労務無償従事1日</t>
    <rPh sb="0" eb="2">
      <t>ロウム</t>
    </rPh>
    <rPh sb="2" eb="4">
      <t>ムショウ</t>
    </rPh>
    <rPh sb="4" eb="6">
      <t>ジュウジ</t>
    </rPh>
    <rPh sb="7" eb="8">
      <t>ニチ</t>
    </rPh>
    <phoneticPr fontId="2"/>
  </si>
  <si>
    <t>労務者報酬</t>
    <rPh sb="0" eb="2">
      <t>ロウム</t>
    </rPh>
    <rPh sb="2" eb="3">
      <t>シャ</t>
    </rPh>
    <rPh sb="3" eb="5">
      <t>ホウシュウ</t>
    </rPh>
    <phoneticPr fontId="2"/>
  </si>
  <si>
    <t>車上運動員報酬</t>
    <rPh sb="0" eb="2">
      <t>シャジョウ</t>
    </rPh>
    <rPh sb="2" eb="5">
      <t>ウンドウイン</t>
    </rPh>
    <rPh sb="5" eb="7">
      <t>ホウシュウ</t>
    </rPh>
    <phoneticPr fontId="2"/>
  </si>
  <si>
    <t>15,000円×7日</t>
    <rPh sb="6" eb="7">
      <t>エン</t>
    </rPh>
    <rPh sb="9" eb="10">
      <t>ニチ</t>
    </rPh>
    <phoneticPr fontId="2"/>
  </si>
  <si>
    <t>事務員報酬</t>
    <rPh sb="0" eb="3">
      <t>ジムイン</t>
    </rPh>
    <rPh sb="3" eb="5">
      <t>ホウシュウ</t>
    </rPh>
    <phoneticPr fontId="2"/>
  </si>
  <si>
    <t>むつ市Ｊ町○番○号</t>
    <phoneticPr fontId="2"/>
  </si>
  <si>
    <t>むつ市Ｋ町○番○号</t>
    <phoneticPr fontId="2"/>
  </si>
  <si>
    <t>○　○　Ａ　子</t>
    <rPh sb="6" eb="7">
      <t>コ</t>
    </rPh>
    <phoneticPr fontId="2"/>
  </si>
  <si>
    <t>○　○　Ｂ　美</t>
    <rPh sb="6" eb="7">
      <t>ビ</t>
    </rPh>
    <phoneticPr fontId="2"/>
  </si>
  <si>
    <t>□　□　Ａ　男</t>
    <rPh sb="6" eb="7">
      <t>オ</t>
    </rPh>
    <phoneticPr fontId="2"/>
  </si>
  <si>
    <t>□　□　Ｂ　郎</t>
    <rPh sb="6" eb="7">
      <t>ロウ</t>
    </rPh>
    <phoneticPr fontId="2"/>
  </si>
  <si>
    <t>10,000円×7日</t>
    <rPh sb="6" eb="7">
      <t>エン</t>
    </rPh>
    <rPh sb="9" eb="10">
      <t>ニチ</t>
    </rPh>
    <phoneticPr fontId="2"/>
  </si>
  <si>
    <t>むつ市Ｈ町○番○号</t>
    <phoneticPr fontId="2"/>
  </si>
  <si>
    <t>むつ市Ｉ町○番○号</t>
    <phoneticPr fontId="2"/>
  </si>
  <si>
    <t>むつ市Ｌ町○番○号</t>
    <phoneticPr fontId="2"/>
  </si>
  <si>
    <t>むつ市Ｍ町○番○号</t>
    <phoneticPr fontId="2"/>
  </si>
  <si>
    <t>△　△　Ａ　造</t>
    <rPh sb="6" eb="7">
      <t>ツク</t>
    </rPh>
    <phoneticPr fontId="2"/>
  </si>
  <si>
    <t>△　△　Ｂ　一</t>
    <rPh sb="6" eb="7">
      <t>イチ</t>
    </rPh>
    <phoneticPr fontId="2"/>
  </si>
  <si>
    <t>無職</t>
    <rPh sb="0" eb="2">
      <t>ムショク</t>
    </rPh>
    <phoneticPr fontId="2"/>
  </si>
  <si>
    <t>10,000円×1日</t>
    <rPh sb="6" eb="7">
      <t>エン</t>
    </rPh>
    <rPh sb="9" eb="10">
      <t>ニチ</t>
    </rPh>
    <phoneticPr fontId="2"/>
  </si>
  <si>
    <t>小計</t>
    <rPh sb="0" eb="2">
      <t>ショウケイ</t>
    </rPh>
    <phoneticPr fontId="2"/>
  </si>
  <si>
    <t>(2)家屋費</t>
    <rPh sb="3" eb="5">
      <t>カオク</t>
    </rPh>
    <rPh sb="5" eb="6">
      <t>ヒ</t>
    </rPh>
    <phoneticPr fontId="2"/>
  </si>
  <si>
    <t>陸　奥　次　郎</t>
    <phoneticPr fontId="2"/>
  </si>
  <si>
    <t>むつ市Ｃ町○番○号</t>
    <phoneticPr fontId="2"/>
  </si>
  <si>
    <t>事務所借上料</t>
    <rPh sb="0" eb="3">
      <t>ジムショ</t>
    </rPh>
    <rPh sb="3" eb="5">
      <t>カリアゲ</t>
    </rPh>
    <rPh sb="5" eb="6">
      <t>リョウ</t>
    </rPh>
    <phoneticPr fontId="2"/>
  </si>
  <si>
    <t>4月13～15日</t>
    <phoneticPr fontId="2"/>
  </si>
  <si>
    <t>むつ市Ｄ町○番○号</t>
    <phoneticPr fontId="2"/>
  </si>
  <si>
    <t>陸　奥　三　郎</t>
    <phoneticPr fontId="2"/>
  </si>
  <si>
    <t>備品借上料</t>
    <rPh sb="0" eb="2">
      <t>ビヒン</t>
    </rPh>
    <rPh sb="2" eb="4">
      <t>カリアゲ</t>
    </rPh>
    <rPh sb="4" eb="5">
      <t>リョウ</t>
    </rPh>
    <phoneticPr fontId="2"/>
  </si>
  <si>
    <t>机4・椅子20　無償提供
4,000円/日×2日</t>
    <phoneticPr fontId="2"/>
  </si>
  <si>
    <t>選挙事務所　無償提供
10,000円/日×3日</t>
    <rPh sb="0" eb="2">
      <t>センキョ</t>
    </rPh>
    <rPh sb="2" eb="5">
      <t>ジムショ</t>
    </rPh>
    <phoneticPr fontId="2"/>
  </si>
  <si>
    <t>4月14～15日</t>
    <phoneticPr fontId="2"/>
  </si>
  <si>
    <t>電話設置料</t>
    <rPh sb="0" eb="2">
      <t>デンワ</t>
    </rPh>
    <rPh sb="2" eb="5">
      <t>セッチリョウ</t>
    </rPh>
    <phoneticPr fontId="2"/>
  </si>
  <si>
    <t>ネット回線設置料</t>
    <rPh sb="3" eb="5">
      <t>カイセン</t>
    </rPh>
    <rPh sb="5" eb="8">
      <t>セッチリョウ</t>
    </rPh>
    <phoneticPr fontId="2"/>
  </si>
  <si>
    <t>青森市Ａ町一丁目○番○号</t>
    <rPh sb="0" eb="3">
      <t>アオモリシ</t>
    </rPh>
    <rPh sb="4" eb="5">
      <t>マチ</t>
    </rPh>
    <rPh sb="5" eb="8">
      <t>イッチョウメ</t>
    </rPh>
    <rPh sb="9" eb="10">
      <t>バン</t>
    </rPh>
    <rPh sb="11" eb="12">
      <t>ゴウ</t>
    </rPh>
    <phoneticPr fontId="2"/>
  </si>
  <si>
    <t>青森市Ｂ町○番○号</t>
    <rPh sb="0" eb="3">
      <t>アオモリシ</t>
    </rPh>
    <rPh sb="4" eb="5">
      <t>マチ</t>
    </rPh>
    <rPh sb="6" eb="7">
      <t>バン</t>
    </rPh>
    <rPh sb="8" eb="9">
      <t>ゴウ</t>
    </rPh>
    <phoneticPr fontId="2"/>
  </si>
  <si>
    <t>○○株式会社</t>
    <rPh sb="2" eb="6">
      <t>カブシキガイシャ</t>
    </rPh>
    <phoneticPr fontId="2"/>
  </si>
  <si>
    <t>株式会社××</t>
    <rPh sb="0" eb="4">
      <t>カブシキガイシャ</t>
    </rPh>
    <phoneticPr fontId="2"/>
  </si>
  <si>
    <t>会社役員</t>
    <rPh sb="0" eb="2">
      <t>カイシャ</t>
    </rPh>
    <rPh sb="2" eb="4">
      <t>ヤクイン</t>
    </rPh>
    <phoneticPr fontId="2"/>
  </si>
  <si>
    <t>選挙事務所　無償提供
10,000円/日×8日</t>
    <rPh sb="0" eb="2">
      <t>センキョ</t>
    </rPh>
    <rPh sb="2" eb="5">
      <t>ジムショ</t>
    </rPh>
    <phoneticPr fontId="2"/>
  </si>
  <si>
    <t>机4・椅子20　無償提供
4,000円/日×8日</t>
    <phoneticPr fontId="2"/>
  </si>
  <si>
    <t>4月16～23日</t>
    <phoneticPr fontId="2"/>
  </si>
  <si>
    <t>個人演説会会場借上料</t>
    <rPh sb="0" eb="2">
      <t>コジン</t>
    </rPh>
    <rPh sb="2" eb="5">
      <t>エンゼツカイ</t>
    </rPh>
    <rPh sb="5" eb="7">
      <t>カイジョウ</t>
    </rPh>
    <rPh sb="7" eb="9">
      <t>カリアゲ</t>
    </rPh>
    <rPh sb="9" eb="10">
      <t>リョウ</t>
    </rPh>
    <phoneticPr fontId="2"/>
  </si>
  <si>
    <t>むつ市Ｎ町○番○号</t>
    <rPh sb="2" eb="3">
      <t>シ</t>
    </rPh>
    <rPh sb="4" eb="5">
      <t>マチ</t>
    </rPh>
    <rPh sb="6" eb="7">
      <t>バン</t>
    </rPh>
    <rPh sb="8" eb="9">
      <t>ゴウ</t>
    </rPh>
    <phoneticPr fontId="2"/>
  </si>
  <si>
    <t>○○ホテル</t>
    <phoneticPr fontId="2"/>
  </si>
  <si>
    <t>（選挙事務所費計）</t>
    <rPh sb="1" eb="3">
      <t>センキョ</t>
    </rPh>
    <rPh sb="3" eb="6">
      <t>ジムショ</t>
    </rPh>
    <rPh sb="6" eb="7">
      <t>ヒ</t>
    </rPh>
    <rPh sb="7" eb="8">
      <t>ケイ</t>
    </rPh>
    <phoneticPr fontId="2"/>
  </si>
  <si>
    <t>（集合会場費計）</t>
    <rPh sb="1" eb="3">
      <t>シュウゴウ</t>
    </rPh>
    <rPh sb="3" eb="6">
      <t>カイジョウヒ</t>
    </rPh>
    <rPh sb="6" eb="7">
      <t>ケイ</t>
    </rPh>
    <phoneticPr fontId="2"/>
  </si>
  <si>
    <t>(3)通信費</t>
    <rPh sb="3" eb="6">
      <t>ツウシンヒ</t>
    </rPh>
    <phoneticPr fontId="2"/>
  </si>
  <si>
    <t>電話料金</t>
    <rPh sb="0" eb="2">
      <t>デンワ</t>
    </rPh>
    <rPh sb="2" eb="4">
      <t>リョウキン</t>
    </rPh>
    <phoneticPr fontId="2"/>
  </si>
  <si>
    <t>ネット回線料金</t>
    <rPh sb="3" eb="5">
      <t>カイセン</t>
    </rPh>
    <rPh sb="5" eb="7">
      <t>リョウキン</t>
    </rPh>
    <phoneticPr fontId="2"/>
  </si>
  <si>
    <t>青森市Ａ町一丁目○番○号</t>
    <phoneticPr fontId="2"/>
  </si>
  <si>
    <t>青森市Ｂ町○番○号</t>
    <phoneticPr fontId="2"/>
  </si>
  <si>
    <t>○○株式会社</t>
    <phoneticPr fontId="2"/>
  </si>
  <si>
    <t>株式会社××</t>
    <phoneticPr fontId="2"/>
  </si>
  <si>
    <t>4月14～23日</t>
    <rPh sb="1" eb="2">
      <t>ガツ</t>
    </rPh>
    <rPh sb="7" eb="8">
      <t>ニチ</t>
    </rPh>
    <phoneticPr fontId="2"/>
  </si>
  <si>
    <t>(4)交通費</t>
    <rPh sb="3" eb="6">
      <t>コウツウヒ</t>
    </rPh>
    <phoneticPr fontId="2"/>
  </si>
  <si>
    <t>鉄道運賃</t>
    <rPh sb="0" eb="2">
      <t>テツドウ</t>
    </rPh>
    <rPh sb="2" eb="4">
      <t>ウンチン</t>
    </rPh>
    <phoneticPr fontId="2"/>
  </si>
  <si>
    <t>むつ市Ｏ町○番○号</t>
    <phoneticPr fontId="2"/>
  </si>
  <si>
    <t>○　○　Ｃ　雄</t>
    <rPh sb="6" eb="7">
      <t>オ</t>
    </rPh>
    <phoneticPr fontId="2"/>
  </si>
  <si>
    <t>Ａ駅～Ｑ駅間
実費弁償</t>
    <rPh sb="1" eb="2">
      <t>エキ</t>
    </rPh>
    <rPh sb="4" eb="5">
      <t>エキ</t>
    </rPh>
    <rPh sb="5" eb="6">
      <t>カン</t>
    </rPh>
    <rPh sb="7" eb="9">
      <t>ジッピ</t>
    </rPh>
    <rPh sb="9" eb="11">
      <t>ベンショウ</t>
    </rPh>
    <phoneticPr fontId="2"/>
  </si>
  <si>
    <t>(5)印刷費</t>
    <rPh sb="3" eb="6">
      <t>インサツヒ</t>
    </rPh>
    <phoneticPr fontId="2"/>
  </si>
  <si>
    <t>ポスター印刷費</t>
    <rPh sb="4" eb="7">
      <t>インサツヒ</t>
    </rPh>
    <phoneticPr fontId="2"/>
  </si>
  <si>
    <t>ビラ印刷費</t>
    <rPh sb="2" eb="5">
      <t>インサツヒ</t>
    </rPh>
    <phoneticPr fontId="2"/>
  </si>
  <si>
    <t>はがき印刷費</t>
    <rPh sb="3" eb="6">
      <t>インサツヒ</t>
    </rPh>
    <phoneticPr fontId="2"/>
  </si>
  <si>
    <t>むつ市Ｐ町○番○号</t>
    <phoneticPr fontId="2"/>
  </si>
  <si>
    <t>○○印刷株式会社</t>
    <rPh sb="2" eb="4">
      <t>インサツ</t>
    </rPh>
    <rPh sb="4" eb="8">
      <t>カブシキガイシャ</t>
    </rPh>
    <phoneticPr fontId="2"/>
  </si>
  <si>
    <t>公費負担</t>
    <rPh sb="0" eb="2">
      <t>コウヒ</t>
    </rPh>
    <rPh sb="2" eb="4">
      <t>フタン</t>
    </rPh>
    <phoneticPr fontId="2"/>
  </si>
  <si>
    <t>公費負担</t>
    <rPh sb="0" eb="4">
      <t>コウヒフタン</t>
    </rPh>
    <phoneticPr fontId="2"/>
  </si>
  <si>
    <t>(6)広告費</t>
    <rPh sb="3" eb="6">
      <t>コウコクヒ</t>
    </rPh>
    <phoneticPr fontId="2"/>
  </si>
  <si>
    <t>拡声器借上料</t>
    <rPh sb="0" eb="3">
      <t>カクセイキ</t>
    </rPh>
    <rPh sb="3" eb="5">
      <t>カリアゲ</t>
    </rPh>
    <rPh sb="5" eb="6">
      <t>リョウ</t>
    </rPh>
    <phoneticPr fontId="2"/>
  </si>
  <si>
    <t>新聞広告料</t>
    <rPh sb="0" eb="2">
      <t>シンブン</t>
    </rPh>
    <rPh sb="2" eb="5">
      <t>コウコクリョウ</t>
    </rPh>
    <phoneticPr fontId="2"/>
  </si>
  <si>
    <t>事務所用看板料</t>
    <rPh sb="0" eb="3">
      <t>ジムショ</t>
    </rPh>
    <rPh sb="3" eb="4">
      <t>ヨウ</t>
    </rPh>
    <rPh sb="4" eb="6">
      <t>カンバン</t>
    </rPh>
    <phoneticPr fontId="2"/>
  </si>
  <si>
    <t>自動車用看板料</t>
    <rPh sb="0" eb="3">
      <t>ジドウシャ</t>
    </rPh>
    <rPh sb="3" eb="4">
      <t>ヨウ</t>
    </rPh>
    <rPh sb="4" eb="6">
      <t>カンバン</t>
    </rPh>
    <rPh sb="6" eb="7">
      <t>リョウ</t>
    </rPh>
    <phoneticPr fontId="2"/>
  </si>
  <si>
    <t>個人演説会看板料</t>
    <rPh sb="0" eb="2">
      <t>コジン</t>
    </rPh>
    <rPh sb="2" eb="5">
      <t>エンゼツカイ</t>
    </rPh>
    <rPh sb="5" eb="7">
      <t>カンバン</t>
    </rPh>
    <rPh sb="7" eb="8">
      <t>リョウ</t>
    </rPh>
    <phoneticPr fontId="2"/>
  </si>
  <si>
    <t>たすき作成料</t>
    <rPh sb="3" eb="5">
      <t>サクセイ</t>
    </rPh>
    <phoneticPr fontId="2"/>
  </si>
  <si>
    <t>むつ市Ｅ町○番○号</t>
    <phoneticPr fontId="2"/>
  </si>
  <si>
    <t>下　北　二　郎</t>
    <phoneticPr fontId="2"/>
  </si>
  <si>
    <t>自営業</t>
    <phoneticPr fontId="2"/>
  </si>
  <si>
    <t>拡声器一式　無償提供
18,000円/日×7日</t>
    <phoneticPr fontId="2"/>
  </si>
  <si>
    <t>4月16～22日</t>
    <rPh sb="1" eb="2">
      <t>ガツ</t>
    </rPh>
    <rPh sb="7" eb="8">
      <t>ニチ</t>
    </rPh>
    <phoneticPr fontId="2"/>
  </si>
  <si>
    <t>むつ市Ｑ町○番○号</t>
    <phoneticPr fontId="2"/>
  </si>
  <si>
    <t>株式会社○○看板</t>
    <rPh sb="0" eb="4">
      <t>カブシキガイシャ</t>
    </rPh>
    <rPh sb="6" eb="8">
      <t>カンバン</t>
    </rPh>
    <phoneticPr fontId="2"/>
  </si>
  <si>
    <t>むつ市Ｒ町○番○号</t>
    <phoneticPr fontId="2"/>
  </si>
  <si>
    <t>○○企画株式会社</t>
    <rPh sb="2" eb="4">
      <t>キカク</t>
    </rPh>
    <rPh sb="4" eb="8">
      <t>カブシキガイシャ</t>
    </rPh>
    <phoneticPr fontId="2"/>
  </si>
  <si>
    <t>(7)文具費</t>
    <rPh sb="3" eb="5">
      <t>ブング</t>
    </rPh>
    <rPh sb="5" eb="6">
      <t>ヒ</t>
    </rPh>
    <phoneticPr fontId="2"/>
  </si>
  <si>
    <t>文具購入費</t>
    <rPh sb="0" eb="2">
      <t>ブング</t>
    </rPh>
    <rPh sb="2" eb="5">
      <t>コウニュウヒ</t>
    </rPh>
    <phoneticPr fontId="2"/>
  </si>
  <si>
    <t>筆・ボールペン・墨等</t>
    <rPh sb="0" eb="1">
      <t>フデ</t>
    </rPh>
    <rPh sb="8" eb="9">
      <t>スミ</t>
    </rPh>
    <rPh sb="9" eb="10">
      <t>トウ</t>
    </rPh>
    <phoneticPr fontId="2"/>
  </si>
  <si>
    <t>コピー用紙・模造紙等</t>
    <rPh sb="3" eb="5">
      <t>ヨウシ</t>
    </rPh>
    <rPh sb="6" eb="9">
      <t>モゾウシ</t>
    </rPh>
    <rPh sb="9" eb="10">
      <t>トウ</t>
    </rPh>
    <phoneticPr fontId="2"/>
  </si>
  <si>
    <t>むつ市Ｓ町○番○号</t>
    <phoneticPr fontId="2"/>
  </si>
  <si>
    <t>(8)食料費</t>
    <rPh sb="3" eb="6">
      <t>ショクリョウヒ</t>
    </rPh>
    <phoneticPr fontId="2"/>
  </si>
  <si>
    <t>お茶代</t>
    <rPh sb="1" eb="3">
      <t>チャダイ</t>
    </rPh>
    <phoneticPr fontId="2"/>
  </si>
  <si>
    <t>茶菓子代</t>
    <rPh sb="0" eb="3">
      <t>チャガシ</t>
    </rPh>
    <rPh sb="3" eb="4">
      <t>ダイ</t>
    </rPh>
    <phoneticPr fontId="2"/>
  </si>
  <si>
    <t>有限会社○○</t>
    <rPh sb="0" eb="4">
      <t>ユウゲンガイシャ</t>
    </rPh>
    <phoneticPr fontId="2"/>
  </si>
  <si>
    <t>○○商店</t>
    <rPh sb="2" eb="4">
      <t>ショウテン</t>
    </rPh>
    <phoneticPr fontId="2"/>
  </si>
  <si>
    <t>むつ市Ｔ町○番○号</t>
    <phoneticPr fontId="2"/>
  </si>
  <si>
    <t>弁当代</t>
    <rPh sb="0" eb="3">
      <t>ベントウダイ</t>
    </rPh>
    <phoneticPr fontId="2"/>
  </si>
  <si>
    <t>800円×30個</t>
    <rPh sb="3" eb="4">
      <t>エン</t>
    </rPh>
    <rPh sb="7" eb="8">
      <t>コ</t>
    </rPh>
    <phoneticPr fontId="2"/>
  </si>
  <si>
    <t>(9)休泊費</t>
    <rPh sb="3" eb="5">
      <t>キュウハク</t>
    </rPh>
    <rPh sb="5" eb="6">
      <t>ヒ</t>
    </rPh>
    <phoneticPr fontId="2"/>
  </si>
  <si>
    <t>むつ市Ｕ町○番○号</t>
    <phoneticPr fontId="2"/>
  </si>
  <si>
    <t>仕出し○○</t>
    <rPh sb="0" eb="2">
      <t>シダ</t>
    </rPh>
    <phoneticPr fontId="2"/>
  </si>
  <si>
    <t>運動員宿泊料</t>
    <rPh sb="0" eb="3">
      <t>ウンドウイン</t>
    </rPh>
    <rPh sb="3" eb="6">
      <t>シュクハクリョウ</t>
    </rPh>
    <phoneticPr fontId="2"/>
  </si>
  <si>
    <t>八戸市Ａ町○番○号</t>
    <rPh sb="0" eb="3">
      <t>ハチノヘシ</t>
    </rPh>
    <rPh sb="4" eb="5">
      <t>マチ</t>
    </rPh>
    <rPh sb="6" eb="7">
      <t>バン</t>
    </rPh>
    <rPh sb="8" eb="9">
      <t>ゴウ</t>
    </rPh>
    <phoneticPr fontId="2"/>
  </si>
  <si>
    <t>八　戸　○　雄</t>
    <rPh sb="0" eb="1">
      <t>ハチ</t>
    </rPh>
    <rPh sb="2" eb="3">
      <t>ト</t>
    </rPh>
    <rPh sb="6" eb="7">
      <t>オ</t>
    </rPh>
    <phoneticPr fontId="2"/>
  </si>
  <si>
    <t>10,000円×6泊</t>
    <rPh sb="6" eb="7">
      <t>エン</t>
    </rPh>
    <rPh sb="9" eb="10">
      <t>ハク</t>
    </rPh>
    <phoneticPr fontId="2"/>
  </si>
  <si>
    <t>(10)雑費</t>
    <rPh sb="4" eb="6">
      <t>ザッピ</t>
    </rPh>
    <phoneticPr fontId="2"/>
  </si>
  <si>
    <t>電気代</t>
    <rPh sb="0" eb="3">
      <t>デンキダイ</t>
    </rPh>
    <phoneticPr fontId="2"/>
  </si>
  <si>
    <t>水道代</t>
    <rPh sb="0" eb="3">
      <t>スイドウダイ</t>
    </rPh>
    <phoneticPr fontId="2"/>
  </si>
  <si>
    <t>灯油代</t>
    <rPh sb="0" eb="2">
      <t>トウユ</t>
    </rPh>
    <rPh sb="2" eb="3">
      <t>ダイ</t>
    </rPh>
    <phoneticPr fontId="2"/>
  </si>
  <si>
    <t>むつ市Ｖ町○番○号</t>
    <phoneticPr fontId="2"/>
  </si>
  <si>
    <t>むつ市Ｗ町○番○号</t>
    <phoneticPr fontId="2"/>
  </si>
  <si>
    <t>むつ市Ｘ町○番○号</t>
    <phoneticPr fontId="2"/>
  </si>
  <si>
    <t>○○電力株式会社</t>
    <rPh sb="2" eb="4">
      <t>デンリョク</t>
    </rPh>
    <rPh sb="4" eb="8">
      <t>カブシキガイシャ</t>
    </rPh>
    <phoneticPr fontId="2"/>
  </si>
  <si>
    <t>○○市</t>
    <rPh sb="2" eb="3">
      <t>シ</t>
    </rPh>
    <phoneticPr fontId="2"/>
  </si>
  <si>
    <t>株式会社○○燃料</t>
    <rPh sb="0" eb="4">
      <t>カブシキガイシャ</t>
    </rPh>
    <rPh sb="6" eb="8">
      <t>ネンリョウ</t>
    </rPh>
    <phoneticPr fontId="2"/>
  </si>
  <si>
    <t>公費負担相当額　302,840円
（内訳）　ポスター印刷費 272,800円
　　　　　ビラ印刷費     120,160円</t>
    <rPh sb="0" eb="2">
      <t>コウヒ</t>
    </rPh>
    <rPh sb="2" eb="4">
      <t>フタン</t>
    </rPh>
    <rPh sb="4" eb="7">
      <t>ソウトウガク</t>
    </rPh>
    <rPh sb="15" eb="16">
      <t>エン</t>
    </rPh>
    <rPh sb="18" eb="20">
      <t>ウチワケ</t>
    </rPh>
    <rPh sb="26" eb="29">
      <t>インサツヒ</t>
    </rPh>
    <rPh sb="37" eb="38">
      <t>エン</t>
    </rPh>
    <rPh sb="46" eb="49">
      <t>インサツヒ</t>
    </rPh>
    <rPh sb="61" eb="62">
      <t>エン</t>
    </rPh>
    <phoneticPr fontId="2"/>
  </si>
  <si>
    <t>公費負担相当額
（内訳）</t>
    <rPh sb="0" eb="7">
      <t>コウヒフタンソウトウガク</t>
    </rPh>
    <rPh sb="9" eb="11">
      <t>ウチワケ</t>
    </rPh>
    <phoneticPr fontId="2"/>
  </si>
  <si>
    <t>選挙運動費用収支報告書（記載例）</t>
    <rPh sb="0" eb="2">
      <t>センキョ</t>
    </rPh>
    <rPh sb="2" eb="4">
      <t>ウンドウ</t>
    </rPh>
    <rPh sb="4" eb="6">
      <t>ヒヨウ</t>
    </rPh>
    <rPh sb="6" eb="8">
      <t>シュウシ</t>
    </rPh>
    <rPh sb="8" eb="11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</si>
</sst>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m&quot;月&quot;d&quot;日&quot;;@"/>
    <numFmt numFmtId="177" formatCode="#,##0_ "/>
    <numFmt numFmtId="178" formatCode="#,##0&quot;円&quot;"/>
    <numFmt numFmtId="179" formatCode="#,##0&quot;枚&quot;"/>
    <numFmt numFmtId="180" formatCode="#,##0.00&quot;円&quot;"/>
    <numFmt numFmtId="181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Up="1">
      <left/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 style="thin">
        <color auto="1"/>
      </left>
      <right/>
      <top style="hair">
        <color auto="1"/>
      </top>
      <bottom style="thin">
        <color auto="1"/>
      </bottom>
      <diagonal style="hair">
        <color auto="1"/>
      </diagonal>
    </border>
    <border diagonalUp="1">
      <left/>
      <right style="thin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 style="thin">
        <color auto="1"/>
      </left>
      <right/>
      <top style="thin">
        <color auto="1"/>
      </top>
      <bottom/>
      <diagonal style="hair">
        <color auto="1"/>
      </diagonal>
    </border>
    <border diagonalUp="1">
      <left/>
      <right/>
      <top style="thin">
        <color auto="1"/>
      </top>
      <bottom/>
      <diagonal style="hair">
        <color auto="1"/>
      </diagonal>
    </border>
    <border diagonalUp="1">
      <left/>
      <right style="thin">
        <color auto="1"/>
      </right>
      <top style="thin">
        <color auto="1"/>
      </top>
      <bottom/>
      <diagonal style="hair">
        <color auto="1"/>
      </diagonal>
    </border>
    <border diagonalUp="1">
      <left style="thin">
        <color auto="1"/>
      </left>
      <right/>
      <top/>
      <bottom/>
      <diagonal style="hair">
        <color auto="1"/>
      </diagonal>
    </border>
    <border diagonalUp="1">
      <left/>
      <right/>
      <top/>
      <bottom/>
      <diagonal style="hair">
        <color auto="1"/>
      </diagonal>
    </border>
    <border diagonalUp="1">
      <left/>
      <right style="thin">
        <color auto="1"/>
      </right>
      <top/>
      <bottom/>
      <diagonal style="hair">
        <color auto="1"/>
      </diagonal>
    </border>
    <border diagonalUp="1">
      <left style="thin">
        <color auto="1"/>
      </left>
      <right/>
      <top/>
      <bottom style="thin">
        <color auto="1"/>
      </bottom>
      <diagonal style="hair">
        <color auto="1"/>
      </diagonal>
    </border>
    <border diagonalUp="1">
      <left/>
      <right/>
      <top/>
      <bottom style="thin">
        <color auto="1"/>
      </bottom>
      <diagonal style="hair">
        <color auto="1"/>
      </diagonal>
    </border>
    <border diagonalUp="1">
      <left/>
      <right style="thin">
        <color auto="1"/>
      </right>
      <top/>
      <bottom style="thin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178" fontId="3" fillId="0" borderId="21" xfId="0" applyNumberFormat="1" applyFont="1" applyBorder="1" applyAlignment="1">
      <alignment vertical="center" wrapText="1"/>
    </xf>
    <xf numFmtId="180" fontId="3" fillId="0" borderId="2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76" fontId="1" fillId="0" borderId="3" xfId="0" applyNumberFormat="1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181" fontId="1" fillId="0" borderId="0" xfId="0" applyNumberFormat="1" applyFont="1" applyBorder="1" applyAlignment="1">
      <alignment horizontal="right" vertical="center"/>
    </xf>
    <xf numFmtId="181" fontId="1" fillId="0" borderId="0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81" fontId="3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5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0" borderId="0" xfId="0" applyFont="1" applyAlignment="1">
      <alignment horizontal="distributed" vertical="center" indent="25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 wrapText="1"/>
    </xf>
    <xf numFmtId="18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181" fontId="1" fillId="0" borderId="0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179" fontId="3" fillId="0" borderId="18" xfId="0" applyNumberFormat="1" applyFont="1" applyBorder="1" applyAlignment="1">
      <alignment vertical="center" wrapText="1"/>
    </xf>
    <xf numFmtId="179" fontId="3" fillId="0" borderId="20" xfId="0" applyNumberFormat="1" applyFont="1" applyBorder="1" applyAlignment="1">
      <alignment vertical="center" wrapText="1"/>
    </xf>
    <xf numFmtId="178" fontId="3" fillId="0" borderId="18" xfId="0" applyNumberFormat="1" applyFont="1" applyBorder="1" applyAlignment="1">
      <alignment vertical="center" wrapText="1"/>
    </xf>
    <xf numFmtId="178" fontId="3" fillId="0" borderId="20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178" fontId="3" fillId="0" borderId="22" xfId="0" applyNumberFormat="1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177" fontId="1" fillId="0" borderId="7" xfId="0" applyNumberFormat="1" applyFont="1" applyBorder="1">
      <alignment vertical="center"/>
    </xf>
    <xf numFmtId="177" fontId="1" fillId="0" borderId="8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181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181" fontId="6" fillId="0" borderId="3" xfId="0" applyNumberFormat="1" applyFont="1" applyBorder="1" applyAlignment="1">
      <alignment horizontal="center" vertical="center"/>
    </xf>
    <xf numFmtId="177" fontId="3" fillId="0" borderId="7" xfId="0" applyNumberFormat="1" applyFont="1" applyBorder="1">
      <alignment vertical="center"/>
    </xf>
    <xf numFmtId="177" fontId="3" fillId="0" borderId="2" xfId="0" applyNumberFormat="1" applyFont="1" applyBorder="1">
      <alignment vertical="center"/>
    </xf>
    <xf numFmtId="177" fontId="3" fillId="0" borderId="8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tabSelected="1" view="pageBreakPreview" zoomScaleNormal="100" zoomScaleSheetLayoutView="100" workbookViewId="0">
      <selection activeCell="M5" sqref="M5"/>
    </sheetView>
  </sheetViews>
  <sheetFormatPr defaultRowHeight="20.100000000000001" customHeight="1" x14ac:dyDescent="0.4"/>
  <cols>
    <col min="1" max="11" width="3.125" style="1" customWidth="1"/>
    <col min="12" max="13" width="3.125" style="4" customWidth="1"/>
    <col min="14" max="18" width="3.125" style="21" customWidth="1"/>
    <col min="19" max="19" width="5.25" style="1" customWidth="1"/>
    <col min="20" max="20" width="18.875" style="1" customWidth="1"/>
    <col min="21" max="21" width="9.75" style="1" customWidth="1"/>
    <col min="22" max="22" width="19.625" style="1" customWidth="1"/>
    <col min="23" max="23" width="15.625" style="1" customWidth="1"/>
    <col min="24" max="16384" width="9" style="1"/>
  </cols>
  <sheetData>
    <row r="1" spans="1:23" ht="20.100000000000001" customHeight="1" x14ac:dyDescent="0.4">
      <c r="A1" s="57" t="s">
        <v>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4" spans="1:23" ht="20.100000000000001" customHeight="1" x14ac:dyDescent="0.4">
      <c r="A4" s="3" t="s">
        <v>10</v>
      </c>
      <c r="B4" s="62">
        <v>45200</v>
      </c>
      <c r="C4" s="62"/>
      <c r="D4" s="62"/>
      <c r="E4" s="62"/>
      <c r="F4" s="62"/>
      <c r="G4" s="58" t="s">
        <v>78</v>
      </c>
      <c r="H4" s="58"/>
      <c r="I4" s="63" t="s">
        <v>81</v>
      </c>
      <c r="J4" s="63"/>
      <c r="K4" s="63"/>
      <c r="L4" s="63"/>
      <c r="M4" s="63"/>
      <c r="N4" s="63"/>
      <c r="O4" s="63"/>
      <c r="P4" s="63"/>
      <c r="Q4" s="63"/>
      <c r="R4" s="63"/>
    </row>
    <row r="6" spans="1:23" ht="20.100000000000001" customHeight="1" x14ac:dyDescent="0.4">
      <c r="A6" s="3" t="s">
        <v>11</v>
      </c>
      <c r="B6" s="1" t="s">
        <v>12</v>
      </c>
      <c r="G6" s="58" t="s">
        <v>5</v>
      </c>
      <c r="H6" s="58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3" ht="20.100000000000001" customHeight="1" x14ac:dyDescent="0.4">
      <c r="G7" s="58" t="s">
        <v>6</v>
      </c>
      <c r="H7" s="58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</row>
    <row r="9" spans="1:23" ht="20.100000000000001" customHeight="1" x14ac:dyDescent="0.4">
      <c r="A9" s="3" t="s">
        <v>4</v>
      </c>
      <c r="B9" s="62"/>
      <c r="C9" s="62"/>
      <c r="D9" s="62"/>
      <c r="E9" s="62"/>
      <c r="F9" s="62"/>
      <c r="G9" s="64" t="s">
        <v>77</v>
      </c>
      <c r="H9" s="64"/>
      <c r="I9" s="62"/>
      <c r="J9" s="62"/>
      <c r="K9" s="62"/>
      <c r="L9" s="62"/>
      <c r="M9" s="62"/>
      <c r="N9" s="65" t="s">
        <v>75</v>
      </c>
      <c r="O9" s="65"/>
      <c r="P9" s="34" t="s">
        <v>74</v>
      </c>
      <c r="Q9" s="36"/>
      <c r="R9" s="35" t="s">
        <v>76</v>
      </c>
      <c r="S9" s="33"/>
    </row>
    <row r="10" spans="1:23" ht="20.100000000000001" customHeight="1" x14ac:dyDescent="0.4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5"/>
      <c r="M10" s="5"/>
      <c r="N10" s="20"/>
      <c r="O10" s="20"/>
      <c r="P10" s="20"/>
      <c r="Q10" s="20"/>
      <c r="R10" s="20"/>
    </row>
    <row r="11" spans="1:23" ht="20.100000000000001" customHeight="1" x14ac:dyDescent="0.4">
      <c r="A11" s="3" t="s">
        <v>13</v>
      </c>
      <c r="B11" s="63" t="s">
        <v>14</v>
      </c>
      <c r="C11" s="63"/>
      <c r="D11" s="63"/>
      <c r="E11" s="63"/>
    </row>
    <row r="12" spans="1:23" ht="15" customHeight="1" x14ac:dyDescent="0.4">
      <c r="A12" s="46" t="s">
        <v>21</v>
      </c>
      <c r="B12" s="46"/>
      <c r="C12" s="46"/>
      <c r="D12" s="46"/>
      <c r="E12" s="61" t="s">
        <v>20</v>
      </c>
      <c r="F12" s="61"/>
      <c r="G12" s="61"/>
      <c r="H12" s="61"/>
      <c r="I12" s="46" t="s">
        <v>22</v>
      </c>
      <c r="J12" s="46"/>
      <c r="K12" s="46"/>
      <c r="L12" s="46" t="s">
        <v>0</v>
      </c>
      <c r="M12" s="46"/>
      <c r="N12" s="46"/>
      <c r="O12" s="46"/>
      <c r="P12" s="46"/>
      <c r="Q12" s="46"/>
      <c r="R12" s="46"/>
      <c r="S12" s="46"/>
      <c r="T12" s="46"/>
      <c r="U12" s="46"/>
      <c r="V12" s="48" t="s">
        <v>38</v>
      </c>
      <c r="W12" s="46" t="s">
        <v>25</v>
      </c>
    </row>
    <row r="13" spans="1:23" ht="15" customHeight="1" x14ac:dyDescent="0.4">
      <c r="A13" s="46"/>
      <c r="B13" s="46"/>
      <c r="C13" s="46"/>
      <c r="D13" s="46"/>
      <c r="E13" s="61"/>
      <c r="F13" s="61"/>
      <c r="G13" s="61"/>
      <c r="H13" s="61"/>
      <c r="I13" s="46"/>
      <c r="J13" s="46"/>
      <c r="K13" s="46"/>
      <c r="L13" s="48" t="s">
        <v>1</v>
      </c>
      <c r="M13" s="48"/>
      <c r="N13" s="48"/>
      <c r="O13" s="48"/>
      <c r="P13" s="48"/>
      <c r="Q13" s="48"/>
      <c r="R13" s="48"/>
      <c r="S13" s="48"/>
      <c r="T13" s="7" t="s">
        <v>2</v>
      </c>
      <c r="U13" s="7" t="s">
        <v>3</v>
      </c>
      <c r="V13" s="48"/>
      <c r="W13" s="46"/>
    </row>
    <row r="14" spans="1:23" ht="24.95" customHeight="1" x14ac:dyDescent="0.4">
      <c r="A14" s="44"/>
      <c r="B14" s="44"/>
      <c r="C14" s="44"/>
      <c r="D14" s="44"/>
      <c r="E14" s="45"/>
      <c r="F14" s="45"/>
      <c r="G14" s="45"/>
      <c r="H14" s="45"/>
      <c r="I14" s="55"/>
      <c r="J14" s="55"/>
      <c r="K14" s="55"/>
      <c r="L14" s="43"/>
      <c r="M14" s="43"/>
      <c r="N14" s="43"/>
      <c r="O14" s="43"/>
      <c r="P14" s="43"/>
      <c r="Q14" s="43"/>
      <c r="R14" s="43"/>
      <c r="S14" s="43"/>
      <c r="T14" s="9"/>
      <c r="U14" s="9"/>
      <c r="V14" s="8"/>
      <c r="W14" s="8"/>
    </row>
    <row r="15" spans="1:23" ht="24.95" customHeight="1" x14ac:dyDescent="0.4">
      <c r="A15" s="44"/>
      <c r="B15" s="44"/>
      <c r="C15" s="44"/>
      <c r="D15" s="44"/>
      <c r="E15" s="45"/>
      <c r="F15" s="45"/>
      <c r="G15" s="45"/>
      <c r="H15" s="45"/>
      <c r="I15" s="46"/>
      <c r="J15" s="46"/>
      <c r="K15" s="46"/>
      <c r="L15" s="43"/>
      <c r="M15" s="43"/>
      <c r="N15" s="43"/>
      <c r="O15" s="43"/>
      <c r="P15" s="43"/>
      <c r="Q15" s="43"/>
      <c r="R15" s="43"/>
      <c r="S15" s="43"/>
      <c r="T15" s="9"/>
      <c r="U15" s="9"/>
      <c r="V15" s="8"/>
      <c r="W15" s="8"/>
    </row>
    <row r="16" spans="1:23" ht="24.95" customHeight="1" x14ac:dyDescent="0.4">
      <c r="A16" s="44"/>
      <c r="B16" s="44"/>
      <c r="C16" s="44"/>
      <c r="D16" s="44"/>
      <c r="E16" s="45"/>
      <c r="F16" s="45"/>
      <c r="G16" s="45"/>
      <c r="H16" s="45"/>
      <c r="I16" s="56"/>
      <c r="J16" s="56"/>
      <c r="K16" s="56"/>
      <c r="L16" s="43"/>
      <c r="M16" s="43"/>
      <c r="N16" s="43"/>
      <c r="O16" s="43"/>
      <c r="P16" s="43"/>
      <c r="Q16" s="43"/>
      <c r="R16" s="43"/>
      <c r="S16" s="43"/>
      <c r="T16" s="9"/>
      <c r="U16" s="9"/>
      <c r="V16" s="8"/>
      <c r="W16" s="8"/>
    </row>
    <row r="17" spans="1:23" ht="24.95" customHeight="1" x14ac:dyDescent="0.4">
      <c r="A17" s="44"/>
      <c r="B17" s="44"/>
      <c r="C17" s="44"/>
      <c r="D17" s="44"/>
      <c r="E17" s="45"/>
      <c r="F17" s="45"/>
      <c r="G17" s="45"/>
      <c r="H17" s="45"/>
      <c r="I17" s="46"/>
      <c r="J17" s="46"/>
      <c r="K17" s="46"/>
      <c r="L17" s="43"/>
      <c r="M17" s="43"/>
      <c r="N17" s="43"/>
      <c r="O17" s="43"/>
      <c r="P17" s="43"/>
      <c r="Q17" s="43"/>
      <c r="R17" s="43"/>
      <c r="S17" s="43"/>
      <c r="T17" s="9"/>
      <c r="U17" s="9"/>
      <c r="V17" s="8"/>
      <c r="W17" s="8"/>
    </row>
    <row r="18" spans="1:23" ht="24.95" customHeight="1" x14ac:dyDescent="0.4">
      <c r="A18" s="44"/>
      <c r="B18" s="44"/>
      <c r="C18" s="44"/>
      <c r="D18" s="44"/>
      <c r="E18" s="45"/>
      <c r="F18" s="45"/>
      <c r="G18" s="45"/>
      <c r="H18" s="45"/>
      <c r="I18" s="46"/>
      <c r="J18" s="46"/>
      <c r="K18" s="46"/>
      <c r="L18" s="43"/>
      <c r="M18" s="43"/>
      <c r="N18" s="43"/>
      <c r="O18" s="43"/>
      <c r="P18" s="43"/>
      <c r="Q18" s="43"/>
      <c r="R18" s="43"/>
      <c r="S18" s="43"/>
      <c r="T18" s="9"/>
      <c r="U18" s="9"/>
      <c r="V18" s="8"/>
      <c r="W18" s="8"/>
    </row>
    <row r="19" spans="1:23" ht="24.95" customHeight="1" x14ac:dyDescent="0.4">
      <c r="A19" s="44"/>
      <c r="B19" s="44"/>
      <c r="C19" s="44"/>
      <c r="D19" s="44"/>
      <c r="E19" s="45"/>
      <c r="F19" s="45"/>
      <c r="G19" s="45"/>
      <c r="H19" s="45"/>
      <c r="I19" s="46"/>
      <c r="J19" s="46"/>
      <c r="K19" s="46"/>
      <c r="L19" s="43"/>
      <c r="M19" s="43"/>
      <c r="N19" s="43"/>
      <c r="O19" s="43"/>
      <c r="P19" s="43"/>
      <c r="Q19" s="43"/>
      <c r="R19" s="43"/>
      <c r="S19" s="43"/>
      <c r="T19" s="9"/>
      <c r="U19" s="9"/>
      <c r="V19" s="8"/>
      <c r="W19" s="8"/>
    </row>
    <row r="20" spans="1:23" ht="24.95" customHeight="1" x14ac:dyDescent="0.4">
      <c r="A20" s="44"/>
      <c r="B20" s="44"/>
      <c r="C20" s="44"/>
      <c r="D20" s="44"/>
      <c r="E20" s="45"/>
      <c r="F20" s="45"/>
      <c r="G20" s="45"/>
      <c r="H20" s="45"/>
      <c r="I20" s="46"/>
      <c r="J20" s="46"/>
      <c r="K20" s="46"/>
      <c r="L20" s="43"/>
      <c r="M20" s="43"/>
      <c r="N20" s="43"/>
      <c r="O20" s="43"/>
      <c r="P20" s="43"/>
      <c r="Q20" s="43"/>
      <c r="R20" s="43"/>
      <c r="S20" s="43"/>
      <c r="T20" s="9"/>
      <c r="U20" s="9"/>
      <c r="V20" s="8"/>
      <c r="W20" s="8"/>
    </row>
    <row r="21" spans="1:23" ht="24.95" customHeight="1" x14ac:dyDescent="0.4">
      <c r="A21" s="44"/>
      <c r="B21" s="44"/>
      <c r="C21" s="44"/>
      <c r="D21" s="44"/>
      <c r="E21" s="45"/>
      <c r="F21" s="45"/>
      <c r="G21" s="45"/>
      <c r="H21" s="45"/>
      <c r="I21" s="46"/>
      <c r="J21" s="46"/>
      <c r="K21" s="46"/>
      <c r="L21" s="43"/>
      <c r="M21" s="43"/>
      <c r="N21" s="43"/>
      <c r="O21" s="43"/>
      <c r="P21" s="43"/>
      <c r="Q21" s="43"/>
      <c r="R21" s="43"/>
      <c r="S21" s="43"/>
      <c r="T21" s="9"/>
      <c r="U21" s="9"/>
      <c r="V21" s="8"/>
      <c r="W21" s="8"/>
    </row>
    <row r="22" spans="1:23" s="4" customFormat="1" ht="24.95" customHeight="1" x14ac:dyDescent="0.4">
      <c r="A22" s="44"/>
      <c r="B22" s="44"/>
      <c r="C22" s="44"/>
      <c r="D22" s="44"/>
      <c r="E22" s="45"/>
      <c r="F22" s="45"/>
      <c r="G22" s="45"/>
      <c r="H22" s="45"/>
      <c r="I22" s="46"/>
      <c r="J22" s="46"/>
      <c r="K22" s="46"/>
      <c r="L22" s="43"/>
      <c r="M22" s="43"/>
      <c r="N22" s="43"/>
      <c r="O22" s="43"/>
      <c r="P22" s="43"/>
      <c r="Q22" s="43"/>
      <c r="R22" s="43"/>
      <c r="S22" s="43"/>
      <c r="T22" s="9"/>
      <c r="U22" s="9"/>
      <c r="V22" s="8"/>
      <c r="W22" s="8"/>
    </row>
    <row r="23" spans="1:23" s="4" customFormat="1" ht="24.95" customHeight="1" x14ac:dyDescent="0.4">
      <c r="A23" s="44"/>
      <c r="B23" s="44"/>
      <c r="C23" s="44"/>
      <c r="D23" s="44"/>
      <c r="E23" s="45"/>
      <c r="F23" s="45"/>
      <c r="G23" s="45"/>
      <c r="H23" s="45"/>
      <c r="I23" s="46"/>
      <c r="J23" s="46"/>
      <c r="K23" s="46"/>
      <c r="L23" s="43"/>
      <c r="M23" s="43"/>
      <c r="N23" s="43"/>
      <c r="O23" s="43"/>
      <c r="P23" s="43"/>
      <c r="Q23" s="43"/>
      <c r="R23" s="43"/>
      <c r="S23" s="43"/>
      <c r="T23" s="9"/>
      <c r="U23" s="9"/>
      <c r="V23" s="8"/>
      <c r="W23" s="8"/>
    </row>
    <row r="24" spans="1:23" s="4" customFormat="1" ht="24.95" customHeight="1" x14ac:dyDescent="0.4">
      <c r="A24" s="44"/>
      <c r="B24" s="44"/>
      <c r="C24" s="44"/>
      <c r="D24" s="44"/>
      <c r="E24" s="45"/>
      <c r="F24" s="45"/>
      <c r="G24" s="45"/>
      <c r="H24" s="45"/>
      <c r="I24" s="46"/>
      <c r="J24" s="46"/>
      <c r="K24" s="46"/>
      <c r="L24" s="43"/>
      <c r="M24" s="43"/>
      <c r="N24" s="43"/>
      <c r="O24" s="43"/>
      <c r="P24" s="43"/>
      <c r="Q24" s="43"/>
      <c r="R24" s="43"/>
      <c r="S24" s="43"/>
      <c r="T24" s="9"/>
      <c r="U24" s="9"/>
      <c r="V24" s="8"/>
      <c r="W24" s="8"/>
    </row>
    <row r="25" spans="1:23" s="4" customFormat="1" ht="24.95" customHeight="1" x14ac:dyDescent="0.4">
      <c r="A25" s="44"/>
      <c r="B25" s="44"/>
      <c r="C25" s="44"/>
      <c r="D25" s="44"/>
      <c r="E25" s="45"/>
      <c r="F25" s="45"/>
      <c r="G25" s="45"/>
      <c r="H25" s="45"/>
      <c r="I25" s="46"/>
      <c r="J25" s="46"/>
      <c r="K25" s="46"/>
      <c r="L25" s="43"/>
      <c r="M25" s="43"/>
      <c r="N25" s="43"/>
      <c r="O25" s="43"/>
      <c r="P25" s="43"/>
      <c r="Q25" s="43"/>
      <c r="R25" s="43"/>
      <c r="S25" s="43"/>
      <c r="T25" s="9"/>
      <c r="U25" s="9"/>
      <c r="V25" s="8"/>
      <c r="W25" s="8"/>
    </row>
    <row r="26" spans="1:23" s="4" customFormat="1" ht="24.95" customHeight="1" x14ac:dyDescent="0.4">
      <c r="A26" s="44"/>
      <c r="B26" s="44"/>
      <c r="C26" s="44"/>
      <c r="D26" s="44"/>
      <c r="E26" s="45"/>
      <c r="F26" s="45"/>
      <c r="G26" s="45"/>
      <c r="H26" s="45"/>
      <c r="I26" s="46"/>
      <c r="J26" s="46"/>
      <c r="K26" s="46"/>
      <c r="L26" s="43"/>
      <c r="M26" s="43"/>
      <c r="N26" s="43"/>
      <c r="O26" s="43"/>
      <c r="P26" s="43"/>
      <c r="Q26" s="43"/>
      <c r="R26" s="43"/>
      <c r="S26" s="43"/>
      <c r="T26" s="9"/>
      <c r="U26" s="9"/>
      <c r="V26" s="8"/>
      <c r="W26" s="8"/>
    </row>
    <row r="27" spans="1:23" s="4" customFormat="1" ht="24.95" customHeight="1" x14ac:dyDescent="0.4">
      <c r="A27" s="44"/>
      <c r="B27" s="44"/>
      <c r="C27" s="44"/>
      <c r="D27" s="44"/>
      <c r="E27" s="45"/>
      <c r="F27" s="45"/>
      <c r="G27" s="45"/>
      <c r="H27" s="45"/>
      <c r="I27" s="46"/>
      <c r="J27" s="46"/>
      <c r="K27" s="46"/>
      <c r="L27" s="43"/>
      <c r="M27" s="43"/>
      <c r="N27" s="43"/>
      <c r="O27" s="43"/>
      <c r="P27" s="43"/>
      <c r="Q27" s="43"/>
      <c r="R27" s="43"/>
      <c r="S27" s="43"/>
      <c r="T27" s="9"/>
      <c r="U27" s="9"/>
      <c r="V27" s="8"/>
      <c r="W27" s="8"/>
    </row>
    <row r="28" spans="1:23" s="4" customFormat="1" ht="24.95" customHeight="1" x14ac:dyDescent="0.4">
      <c r="A28" s="44"/>
      <c r="B28" s="44"/>
      <c r="C28" s="44"/>
      <c r="D28" s="44"/>
      <c r="E28" s="45"/>
      <c r="F28" s="45"/>
      <c r="G28" s="45"/>
      <c r="H28" s="45"/>
      <c r="I28" s="46"/>
      <c r="J28" s="46"/>
      <c r="K28" s="46"/>
      <c r="L28" s="43"/>
      <c r="M28" s="43"/>
      <c r="N28" s="43"/>
      <c r="O28" s="43"/>
      <c r="P28" s="43"/>
      <c r="Q28" s="43"/>
      <c r="R28" s="43"/>
      <c r="S28" s="43"/>
      <c r="T28" s="9"/>
      <c r="U28" s="9"/>
      <c r="V28" s="8"/>
      <c r="W28" s="8"/>
    </row>
    <row r="29" spans="1:23" s="4" customFormat="1" ht="24.95" customHeight="1" x14ac:dyDescent="0.4">
      <c r="A29" s="44"/>
      <c r="B29" s="44"/>
      <c r="C29" s="44"/>
      <c r="D29" s="44"/>
      <c r="E29" s="45"/>
      <c r="F29" s="45"/>
      <c r="G29" s="45"/>
      <c r="H29" s="45"/>
      <c r="I29" s="46"/>
      <c r="J29" s="46"/>
      <c r="K29" s="46"/>
      <c r="L29" s="43"/>
      <c r="M29" s="43"/>
      <c r="N29" s="43"/>
      <c r="O29" s="43"/>
      <c r="P29" s="43"/>
      <c r="Q29" s="43"/>
      <c r="R29" s="43"/>
      <c r="S29" s="43"/>
      <c r="T29" s="9"/>
      <c r="U29" s="9"/>
      <c r="V29" s="8"/>
      <c r="W29" s="8"/>
    </row>
    <row r="30" spans="1:23" s="4" customFormat="1" ht="24.95" customHeight="1" x14ac:dyDescent="0.4">
      <c r="A30" s="44"/>
      <c r="B30" s="44"/>
      <c r="C30" s="44"/>
      <c r="D30" s="44"/>
      <c r="E30" s="45"/>
      <c r="F30" s="45"/>
      <c r="G30" s="45"/>
      <c r="H30" s="45"/>
      <c r="I30" s="46"/>
      <c r="J30" s="46"/>
      <c r="K30" s="46"/>
      <c r="L30" s="43"/>
      <c r="M30" s="43"/>
      <c r="N30" s="43"/>
      <c r="O30" s="43"/>
      <c r="P30" s="43"/>
      <c r="Q30" s="43"/>
      <c r="R30" s="43"/>
      <c r="S30" s="43"/>
      <c r="T30" s="9"/>
      <c r="U30" s="9"/>
      <c r="V30" s="8"/>
      <c r="W30" s="8"/>
    </row>
    <row r="31" spans="1:23" s="4" customFormat="1" ht="24.95" customHeight="1" x14ac:dyDescent="0.4">
      <c r="A31" s="44"/>
      <c r="B31" s="44"/>
      <c r="C31" s="44"/>
      <c r="D31" s="44"/>
      <c r="E31" s="45"/>
      <c r="F31" s="45"/>
      <c r="G31" s="45"/>
      <c r="H31" s="45"/>
      <c r="I31" s="46"/>
      <c r="J31" s="46"/>
      <c r="K31" s="46"/>
      <c r="L31" s="43"/>
      <c r="M31" s="43"/>
      <c r="N31" s="43"/>
      <c r="O31" s="43"/>
      <c r="P31" s="43"/>
      <c r="Q31" s="43"/>
      <c r="R31" s="43"/>
      <c r="S31" s="43"/>
      <c r="T31" s="9"/>
      <c r="U31" s="9"/>
      <c r="V31" s="8"/>
      <c r="W31" s="8"/>
    </row>
    <row r="32" spans="1:23" s="4" customFormat="1" ht="24.95" customHeight="1" x14ac:dyDescent="0.4">
      <c r="A32" s="44"/>
      <c r="B32" s="44"/>
      <c r="C32" s="44"/>
      <c r="D32" s="44"/>
      <c r="E32" s="45"/>
      <c r="F32" s="45"/>
      <c r="G32" s="45"/>
      <c r="H32" s="45"/>
      <c r="I32" s="46"/>
      <c r="J32" s="46"/>
      <c r="K32" s="46"/>
      <c r="L32" s="43"/>
      <c r="M32" s="43"/>
      <c r="N32" s="43"/>
      <c r="O32" s="43"/>
      <c r="P32" s="43"/>
      <c r="Q32" s="43"/>
      <c r="R32" s="43"/>
      <c r="S32" s="43"/>
      <c r="T32" s="9"/>
      <c r="U32" s="9"/>
      <c r="V32" s="8"/>
      <c r="W32" s="8"/>
    </row>
    <row r="33" spans="1:23" s="4" customFormat="1" ht="24.95" customHeight="1" x14ac:dyDescent="0.4">
      <c r="A33" s="44"/>
      <c r="B33" s="44"/>
      <c r="C33" s="44"/>
      <c r="D33" s="44"/>
      <c r="E33" s="45"/>
      <c r="F33" s="45"/>
      <c r="G33" s="45"/>
      <c r="H33" s="45"/>
      <c r="I33" s="46"/>
      <c r="J33" s="46"/>
      <c r="K33" s="46"/>
      <c r="L33" s="43"/>
      <c r="M33" s="43"/>
      <c r="N33" s="43"/>
      <c r="O33" s="43"/>
      <c r="P33" s="43"/>
      <c r="Q33" s="43"/>
      <c r="R33" s="43"/>
      <c r="S33" s="43"/>
      <c r="T33" s="9"/>
      <c r="U33" s="9"/>
      <c r="V33" s="8"/>
      <c r="W33" s="8"/>
    </row>
    <row r="34" spans="1:23" s="4" customFormat="1" ht="24.95" customHeight="1" x14ac:dyDescent="0.4">
      <c r="A34" s="44"/>
      <c r="B34" s="44"/>
      <c r="C34" s="44"/>
      <c r="D34" s="44"/>
      <c r="E34" s="45"/>
      <c r="F34" s="45"/>
      <c r="G34" s="45"/>
      <c r="H34" s="45"/>
      <c r="I34" s="46"/>
      <c r="J34" s="46"/>
      <c r="K34" s="46"/>
      <c r="L34" s="43"/>
      <c r="M34" s="43"/>
      <c r="N34" s="43"/>
      <c r="O34" s="43"/>
      <c r="P34" s="43"/>
      <c r="Q34" s="43"/>
      <c r="R34" s="43"/>
      <c r="S34" s="43"/>
      <c r="T34" s="9"/>
      <c r="U34" s="9"/>
      <c r="V34" s="8"/>
      <c r="W34" s="8"/>
    </row>
    <row r="35" spans="1:23" s="4" customFormat="1" ht="24.95" customHeight="1" x14ac:dyDescent="0.4">
      <c r="A35" s="44"/>
      <c r="B35" s="44"/>
      <c r="C35" s="44"/>
      <c r="D35" s="44"/>
      <c r="E35" s="45"/>
      <c r="F35" s="45"/>
      <c r="G35" s="45"/>
      <c r="H35" s="45"/>
      <c r="I35" s="46"/>
      <c r="J35" s="46"/>
      <c r="K35" s="46"/>
      <c r="L35" s="43"/>
      <c r="M35" s="43"/>
      <c r="N35" s="43"/>
      <c r="O35" s="43"/>
      <c r="P35" s="43"/>
      <c r="Q35" s="43"/>
      <c r="R35" s="43"/>
      <c r="S35" s="43"/>
      <c r="T35" s="9"/>
      <c r="U35" s="9"/>
      <c r="V35" s="8"/>
      <c r="W35" s="8"/>
    </row>
    <row r="36" spans="1:23" ht="24.95" customHeight="1" x14ac:dyDescent="0.4">
      <c r="A36" s="44"/>
      <c r="B36" s="44"/>
      <c r="C36" s="44"/>
      <c r="D36" s="44"/>
      <c r="E36" s="45"/>
      <c r="F36" s="45"/>
      <c r="G36" s="45"/>
      <c r="H36" s="45"/>
      <c r="I36" s="46"/>
      <c r="J36" s="46"/>
      <c r="K36" s="46"/>
      <c r="L36" s="43"/>
      <c r="M36" s="43"/>
      <c r="N36" s="43"/>
      <c r="O36" s="43"/>
      <c r="P36" s="43"/>
      <c r="Q36" s="43"/>
      <c r="R36" s="43"/>
      <c r="S36" s="43"/>
      <c r="T36" s="9"/>
      <c r="U36" s="9"/>
      <c r="V36" s="8"/>
      <c r="W36" s="8"/>
    </row>
    <row r="37" spans="1:23" ht="24.95" customHeight="1" x14ac:dyDescent="0.4">
      <c r="A37" s="44"/>
      <c r="B37" s="44"/>
      <c r="C37" s="44"/>
      <c r="D37" s="44"/>
      <c r="E37" s="45"/>
      <c r="F37" s="45"/>
      <c r="G37" s="45"/>
      <c r="H37" s="45"/>
      <c r="I37" s="46"/>
      <c r="J37" s="46"/>
      <c r="K37" s="46"/>
      <c r="L37" s="43"/>
      <c r="M37" s="43"/>
      <c r="N37" s="43"/>
      <c r="O37" s="43"/>
      <c r="P37" s="43"/>
      <c r="Q37" s="43"/>
      <c r="R37" s="43"/>
      <c r="S37" s="43"/>
      <c r="T37" s="9"/>
      <c r="U37" s="9"/>
      <c r="V37" s="8"/>
      <c r="W37" s="8"/>
    </row>
    <row r="38" spans="1:23" s="4" customFormat="1" ht="24.95" customHeight="1" x14ac:dyDescent="0.4">
      <c r="A38" s="44"/>
      <c r="B38" s="44"/>
      <c r="C38" s="44"/>
      <c r="D38" s="44"/>
      <c r="E38" s="45"/>
      <c r="F38" s="45"/>
      <c r="G38" s="45"/>
      <c r="H38" s="45"/>
      <c r="I38" s="46"/>
      <c r="J38" s="46"/>
      <c r="K38" s="46"/>
      <c r="L38" s="43"/>
      <c r="M38" s="43"/>
      <c r="N38" s="43"/>
      <c r="O38" s="43"/>
      <c r="P38" s="43"/>
      <c r="Q38" s="43"/>
      <c r="R38" s="43"/>
      <c r="S38" s="43"/>
      <c r="T38" s="9"/>
      <c r="U38" s="9"/>
      <c r="V38" s="8"/>
      <c r="W38" s="8"/>
    </row>
    <row r="39" spans="1:23" s="4" customFormat="1" ht="24.95" customHeight="1" x14ac:dyDescent="0.4">
      <c r="A39" s="44"/>
      <c r="B39" s="44"/>
      <c r="C39" s="44"/>
      <c r="D39" s="44"/>
      <c r="E39" s="45"/>
      <c r="F39" s="45"/>
      <c r="G39" s="45"/>
      <c r="H39" s="45"/>
      <c r="I39" s="46"/>
      <c r="J39" s="46"/>
      <c r="K39" s="46"/>
      <c r="L39" s="43"/>
      <c r="M39" s="43"/>
      <c r="N39" s="43"/>
      <c r="O39" s="43"/>
      <c r="P39" s="43"/>
      <c r="Q39" s="43"/>
      <c r="R39" s="43"/>
      <c r="S39" s="43"/>
      <c r="T39" s="9"/>
      <c r="U39" s="9"/>
      <c r="V39" s="8"/>
      <c r="W39" s="8"/>
    </row>
    <row r="40" spans="1:23" s="4" customFormat="1" ht="24.95" customHeight="1" x14ac:dyDescent="0.4">
      <c r="A40" s="44"/>
      <c r="B40" s="44"/>
      <c r="C40" s="44"/>
      <c r="D40" s="44"/>
      <c r="E40" s="45"/>
      <c r="F40" s="45"/>
      <c r="G40" s="45"/>
      <c r="H40" s="45"/>
      <c r="I40" s="46"/>
      <c r="J40" s="46"/>
      <c r="K40" s="46"/>
      <c r="L40" s="43"/>
      <c r="M40" s="43"/>
      <c r="N40" s="43"/>
      <c r="O40" s="43"/>
      <c r="P40" s="43"/>
      <c r="Q40" s="43"/>
      <c r="R40" s="43"/>
      <c r="S40" s="43"/>
      <c r="T40" s="9"/>
      <c r="U40" s="9"/>
      <c r="V40" s="8"/>
      <c r="W40" s="8"/>
    </row>
    <row r="41" spans="1:23" s="4" customFormat="1" ht="24.95" customHeight="1" x14ac:dyDescent="0.4">
      <c r="A41" s="44"/>
      <c r="B41" s="44"/>
      <c r="C41" s="44"/>
      <c r="D41" s="44"/>
      <c r="E41" s="45"/>
      <c r="F41" s="45"/>
      <c r="G41" s="45"/>
      <c r="H41" s="45"/>
      <c r="I41" s="46"/>
      <c r="J41" s="46"/>
      <c r="K41" s="46"/>
      <c r="L41" s="43"/>
      <c r="M41" s="43"/>
      <c r="N41" s="43"/>
      <c r="O41" s="43"/>
      <c r="P41" s="43"/>
      <c r="Q41" s="43"/>
      <c r="R41" s="43"/>
      <c r="S41" s="43"/>
      <c r="T41" s="9"/>
      <c r="U41" s="9"/>
      <c r="V41" s="8"/>
      <c r="W41" s="8"/>
    </row>
    <row r="42" spans="1:23" s="12" customFormat="1" ht="24.95" customHeight="1" x14ac:dyDescent="0.4">
      <c r="A42" s="44"/>
      <c r="B42" s="44"/>
      <c r="C42" s="44"/>
      <c r="D42" s="44"/>
      <c r="E42" s="45"/>
      <c r="F42" s="45"/>
      <c r="G42" s="45"/>
      <c r="H42" s="45"/>
      <c r="I42" s="46"/>
      <c r="J42" s="46"/>
      <c r="K42" s="46"/>
      <c r="L42" s="43"/>
      <c r="M42" s="43"/>
      <c r="N42" s="43"/>
      <c r="O42" s="43"/>
      <c r="P42" s="43"/>
      <c r="Q42" s="43"/>
      <c r="R42" s="43"/>
      <c r="S42" s="43"/>
      <c r="T42" s="11"/>
      <c r="U42" s="11"/>
      <c r="V42" s="10"/>
      <c r="W42" s="10"/>
    </row>
    <row r="43" spans="1:23" s="12" customFormat="1" ht="24.95" customHeight="1" x14ac:dyDescent="0.4">
      <c r="A43" s="44"/>
      <c r="B43" s="44"/>
      <c r="C43" s="44"/>
      <c r="D43" s="44"/>
      <c r="E43" s="45"/>
      <c r="F43" s="45"/>
      <c r="G43" s="45"/>
      <c r="H43" s="45"/>
      <c r="I43" s="46"/>
      <c r="J43" s="46"/>
      <c r="K43" s="46"/>
      <c r="L43" s="43"/>
      <c r="M43" s="43"/>
      <c r="N43" s="43"/>
      <c r="O43" s="43"/>
      <c r="P43" s="43"/>
      <c r="Q43" s="43"/>
      <c r="R43" s="43"/>
      <c r="S43" s="43"/>
      <c r="T43" s="11"/>
      <c r="U43" s="11"/>
      <c r="V43" s="10"/>
      <c r="W43" s="10"/>
    </row>
    <row r="44" spans="1:23" s="4" customFormat="1" ht="24.95" customHeight="1" x14ac:dyDescent="0.4">
      <c r="A44" s="44"/>
      <c r="B44" s="44"/>
      <c r="C44" s="44"/>
      <c r="D44" s="44"/>
      <c r="E44" s="45"/>
      <c r="F44" s="45"/>
      <c r="G44" s="45"/>
      <c r="H44" s="45"/>
      <c r="I44" s="46"/>
      <c r="J44" s="46"/>
      <c r="K44" s="46"/>
      <c r="L44" s="43"/>
      <c r="M44" s="43"/>
      <c r="N44" s="43"/>
      <c r="O44" s="43"/>
      <c r="P44" s="43"/>
      <c r="Q44" s="43"/>
      <c r="R44" s="43"/>
      <c r="S44" s="43"/>
      <c r="T44" s="9"/>
      <c r="U44" s="9"/>
      <c r="V44" s="8"/>
      <c r="W44" s="8"/>
    </row>
    <row r="45" spans="1:23" s="4" customFormat="1" ht="24.95" customHeight="1" x14ac:dyDescent="0.4">
      <c r="A45" s="44"/>
      <c r="B45" s="44"/>
      <c r="C45" s="44"/>
      <c r="D45" s="44"/>
      <c r="E45" s="45"/>
      <c r="F45" s="45"/>
      <c r="G45" s="45"/>
      <c r="H45" s="45"/>
      <c r="I45" s="46"/>
      <c r="J45" s="46"/>
      <c r="K45" s="46"/>
      <c r="L45" s="43"/>
      <c r="M45" s="43"/>
      <c r="N45" s="43"/>
      <c r="O45" s="43"/>
      <c r="P45" s="43"/>
      <c r="Q45" s="43"/>
      <c r="R45" s="43"/>
      <c r="S45" s="43"/>
      <c r="T45" s="9"/>
      <c r="U45" s="9"/>
      <c r="V45" s="8"/>
      <c r="W45" s="8"/>
    </row>
    <row r="46" spans="1:23" ht="24.95" customHeight="1" x14ac:dyDescent="0.4">
      <c r="A46" s="44"/>
      <c r="B46" s="44"/>
      <c r="C46" s="44"/>
      <c r="D46" s="44"/>
      <c r="E46" s="45"/>
      <c r="F46" s="45"/>
      <c r="G46" s="45"/>
      <c r="H46" s="45"/>
      <c r="I46" s="46"/>
      <c r="J46" s="46"/>
      <c r="K46" s="46"/>
      <c r="L46" s="43"/>
      <c r="M46" s="43"/>
      <c r="N46" s="43"/>
      <c r="O46" s="43"/>
      <c r="P46" s="43"/>
      <c r="Q46" s="43"/>
      <c r="R46" s="43"/>
      <c r="S46" s="43"/>
      <c r="T46" s="9"/>
      <c r="U46" s="9"/>
      <c r="V46" s="8"/>
      <c r="W46" s="8"/>
    </row>
    <row r="47" spans="1:23" ht="20.100000000000001" customHeight="1" x14ac:dyDescent="0.4">
      <c r="A47" s="47" t="s">
        <v>8</v>
      </c>
      <c r="B47" s="46" t="s">
        <v>106</v>
      </c>
      <c r="C47" s="46"/>
      <c r="D47" s="46"/>
      <c r="E47" s="45"/>
      <c r="F47" s="45"/>
      <c r="G47" s="45"/>
      <c r="H47" s="45"/>
      <c r="I47" s="66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8"/>
    </row>
    <row r="48" spans="1:23" ht="20.100000000000001" customHeight="1" x14ac:dyDescent="0.4">
      <c r="A48" s="47"/>
      <c r="B48" s="46" t="s">
        <v>9</v>
      </c>
      <c r="C48" s="46"/>
      <c r="D48" s="46"/>
      <c r="E48" s="45"/>
      <c r="F48" s="45"/>
      <c r="G48" s="45"/>
      <c r="H48" s="45"/>
      <c r="I48" s="69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1"/>
    </row>
    <row r="49" spans="1:23" ht="20.100000000000001" customHeight="1" x14ac:dyDescent="0.4">
      <c r="A49" s="47"/>
      <c r="B49" s="46" t="s">
        <v>8</v>
      </c>
      <c r="C49" s="46"/>
      <c r="D49" s="46"/>
      <c r="E49" s="45"/>
      <c r="F49" s="45"/>
      <c r="G49" s="45"/>
      <c r="H49" s="45"/>
      <c r="I49" s="72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4"/>
    </row>
    <row r="50" spans="1:23" ht="20.100000000000001" customHeight="1" x14ac:dyDescent="0.4">
      <c r="A50" s="47" t="s">
        <v>15</v>
      </c>
      <c r="B50" s="46" t="s">
        <v>107</v>
      </c>
      <c r="C50" s="46"/>
      <c r="D50" s="46"/>
      <c r="E50" s="45"/>
      <c r="F50" s="45"/>
      <c r="G50" s="45"/>
      <c r="H50" s="45"/>
      <c r="I50" s="66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8"/>
    </row>
    <row r="51" spans="1:23" ht="20.100000000000001" customHeight="1" x14ac:dyDescent="0.4">
      <c r="A51" s="47"/>
      <c r="B51" s="46" t="s">
        <v>19</v>
      </c>
      <c r="C51" s="46"/>
      <c r="D51" s="46"/>
      <c r="E51" s="45"/>
      <c r="F51" s="45"/>
      <c r="G51" s="45"/>
      <c r="H51" s="45"/>
      <c r="I51" s="69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1"/>
    </row>
    <row r="52" spans="1:23" ht="20.100000000000001" customHeight="1" x14ac:dyDescent="0.4">
      <c r="A52" s="47"/>
      <c r="B52" s="46" t="s">
        <v>18</v>
      </c>
      <c r="C52" s="46"/>
      <c r="D52" s="46"/>
      <c r="E52" s="45"/>
      <c r="F52" s="45"/>
      <c r="G52" s="45"/>
      <c r="H52" s="45"/>
      <c r="I52" s="72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4"/>
    </row>
    <row r="53" spans="1:23" ht="20.100000000000001" customHeight="1" x14ac:dyDescent="0.4">
      <c r="A53" s="47" t="s">
        <v>31</v>
      </c>
      <c r="B53" s="46" t="s">
        <v>107</v>
      </c>
      <c r="C53" s="46"/>
      <c r="D53" s="46"/>
      <c r="E53" s="45"/>
      <c r="F53" s="45"/>
      <c r="G53" s="45"/>
      <c r="H53" s="45"/>
      <c r="I53" s="66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8"/>
    </row>
    <row r="54" spans="1:23" ht="20.100000000000001" customHeight="1" x14ac:dyDescent="0.4">
      <c r="A54" s="47"/>
      <c r="B54" s="46" t="s">
        <v>19</v>
      </c>
      <c r="C54" s="46"/>
      <c r="D54" s="46"/>
      <c r="E54" s="45"/>
      <c r="F54" s="45"/>
      <c r="G54" s="45"/>
      <c r="H54" s="45"/>
      <c r="I54" s="69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1"/>
    </row>
    <row r="55" spans="1:23" ht="20.100000000000001" customHeight="1" x14ac:dyDescent="0.4">
      <c r="A55" s="47"/>
      <c r="B55" s="46" t="s">
        <v>18</v>
      </c>
      <c r="C55" s="46"/>
      <c r="D55" s="46"/>
      <c r="E55" s="45"/>
      <c r="F55" s="45"/>
      <c r="G55" s="45"/>
      <c r="H55" s="45"/>
      <c r="I55" s="72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4"/>
    </row>
    <row r="56" spans="1:23" ht="20.100000000000001" customHeight="1" x14ac:dyDescent="0.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ht="20.100000000000001" customHeight="1" x14ac:dyDescent="0.4">
      <c r="A57" s="49" t="s">
        <v>24</v>
      </c>
      <c r="B57" s="49"/>
      <c r="C57" s="49"/>
      <c r="D57" s="49"/>
      <c r="E57" s="52" t="s">
        <v>238</v>
      </c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</row>
    <row r="58" spans="1:23" ht="20.100000000000001" customHeight="1" x14ac:dyDescent="0.4">
      <c r="A58" s="50"/>
      <c r="B58" s="50"/>
      <c r="C58" s="50"/>
      <c r="D58" s="50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</row>
    <row r="59" spans="1:23" ht="20.100000000000001" customHeight="1" x14ac:dyDescent="0.4">
      <c r="A59" s="50"/>
      <c r="B59" s="50"/>
      <c r="C59" s="50"/>
      <c r="D59" s="50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</row>
    <row r="60" spans="1:23" ht="20.100000000000001" customHeight="1" x14ac:dyDescent="0.4">
      <c r="A60" s="51"/>
      <c r="B60" s="51"/>
      <c r="C60" s="51"/>
      <c r="D60" s="51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</row>
  </sheetData>
  <mergeCells count="178">
    <mergeCell ref="A14:D14"/>
    <mergeCell ref="E14:H14"/>
    <mergeCell ref="E15:H15"/>
    <mergeCell ref="B11:E11"/>
    <mergeCell ref="I53:W55"/>
    <mergeCell ref="I50:W52"/>
    <mergeCell ref="I47:W49"/>
    <mergeCell ref="A16:D16"/>
    <mergeCell ref="A17:D17"/>
    <mergeCell ref="A18:D18"/>
    <mergeCell ref="A19:D19"/>
    <mergeCell ref="A20:D20"/>
    <mergeCell ref="A21:D21"/>
    <mergeCell ref="A36:D36"/>
    <mergeCell ref="E17:H17"/>
    <mergeCell ref="E18:H18"/>
    <mergeCell ref="E19:H19"/>
    <mergeCell ref="E20:H20"/>
    <mergeCell ref="E21:H21"/>
    <mergeCell ref="E16:H16"/>
    <mergeCell ref="A15:D15"/>
    <mergeCell ref="A22:D22"/>
    <mergeCell ref="E22:H22"/>
    <mergeCell ref="A23:D23"/>
    <mergeCell ref="A1:W1"/>
    <mergeCell ref="G6:H6"/>
    <mergeCell ref="G7:H7"/>
    <mergeCell ref="I6:S6"/>
    <mergeCell ref="I7:S7"/>
    <mergeCell ref="V12:V13"/>
    <mergeCell ref="W12:W13"/>
    <mergeCell ref="E12:H13"/>
    <mergeCell ref="A12:D13"/>
    <mergeCell ref="I12:K13"/>
    <mergeCell ref="B4:F4"/>
    <mergeCell ref="G4:H4"/>
    <mergeCell ref="I4:R4"/>
    <mergeCell ref="B9:F9"/>
    <mergeCell ref="I9:M9"/>
    <mergeCell ref="G9:H9"/>
    <mergeCell ref="N9:O9"/>
    <mergeCell ref="I44:K44"/>
    <mergeCell ref="A45:D45"/>
    <mergeCell ref="E45:H45"/>
    <mergeCell ref="I23:K23"/>
    <mergeCell ref="A31:D31"/>
    <mergeCell ref="E31:H31"/>
    <mergeCell ref="I31:K31"/>
    <mergeCell ref="A34:D34"/>
    <mergeCell ref="E34:H34"/>
    <mergeCell ref="I34:K34"/>
    <mergeCell ref="A40:D40"/>
    <mergeCell ref="E40:H40"/>
    <mergeCell ref="I40:K40"/>
    <mergeCell ref="A42:D42"/>
    <mergeCell ref="E42:H42"/>
    <mergeCell ref="I42:K42"/>
    <mergeCell ref="A26:D26"/>
    <mergeCell ref="I14:K14"/>
    <mergeCell ref="I15:K15"/>
    <mergeCell ref="I16:K16"/>
    <mergeCell ref="I17:K17"/>
    <mergeCell ref="I18:K18"/>
    <mergeCell ref="I19:K19"/>
    <mergeCell ref="I20:K20"/>
    <mergeCell ref="I21:K21"/>
    <mergeCell ref="E37:H37"/>
    <mergeCell ref="E26:H26"/>
    <mergeCell ref="I26:K26"/>
    <mergeCell ref="E30:H30"/>
    <mergeCell ref="I30:K30"/>
    <mergeCell ref="E23:H23"/>
    <mergeCell ref="E53:H53"/>
    <mergeCell ref="E54:H54"/>
    <mergeCell ref="E55:H55"/>
    <mergeCell ref="A57:D60"/>
    <mergeCell ref="E57:W60"/>
    <mergeCell ref="A53:A55"/>
    <mergeCell ref="B53:D53"/>
    <mergeCell ref="B54:D54"/>
    <mergeCell ref="B55:D55"/>
    <mergeCell ref="L14:S14"/>
    <mergeCell ref="L15:S15"/>
    <mergeCell ref="L16:S16"/>
    <mergeCell ref="L17:S17"/>
    <mergeCell ref="L12:U12"/>
    <mergeCell ref="I36:K36"/>
    <mergeCell ref="I37:K37"/>
    <mergeCell ref="I46:K46"/>
    <mergeCell ref="I41:K41"/>
    <mergeCell ref="I45:K45"/>
    <mergeCell ref="L13:S13"/>
    <mergeCell ref="L37:S37"/>
    <mergeCell ref="L41:S41"/>
    <mergeCell ref="L44:S44"/>
    <mergeCell ref="L45:S45"/>
    <mergeCell ref="L46:S46"/>
    <mergeCell ref="L18:S18"/>
    <mergeCell ref="L19:S19"/>
    <mergeCell ref="L20:S20"/>
    <mergeCell ref="L21:S21"/>
    <mergeCell ref="L36:S36"/>
    <mergeCell ref="I22:K22"/>
    <mergeCell ref="L22:S22"/>
    <mergeCell ref="L23:S23"/>
    <mergeCell ref="E52:H52"/>
    <mergeCell ref="B47:D47"/>
    <mergeCell ref="B48:D48"/>
    <mergeCell ref="B49:D49"/>
    <mergeCell ref="B50:D50"/>
    <mergeCell ref="B51:D51"/>
    <mergeCell ref="B52:D52"/>
    <mergeCell ref="E36:H36"/>
    <mergeCell ref="A41:D41"/>
    <mergeCell ref="E41:H41"/>
    <mergeCell ref="A44:D44"/>
    <mergeCell ref="A47:A49"/>
    <mergeCell ref="A50:A52"/>
    <mergeCell ref="E47:H47"/>
    <mergeCell ref="E48:H48"/>
    <mergeCell ref="E49:H49"/>
    <mergeCell ref="E50:H50"/>
    <mergeCell ref="A37:D37"/>
    <mergeCell ref="A46:D46"/>
    <mergeCell ref="E46:H46"/>
    <mergeCell ref="E51:H51"/>
    <mergeCell ref="E44:H44"/>
    <mergeCell ref="L26:S26"/>
    <mergeCell ref="A27:D27"/>
    <mergeCell ref="E27:H27"/>
    <mergeCell ref="I27:K27"/>
    <mergeCell ref="L27:S27"/>
    <mergeCell ref="A24:D24"/>
    <mergeCell ref="E24:H24"/>
    <mergeCell ref="I24:K24"/>
    <mergeCell ref="L24:S24"/>
    <mergeCell ref="A25:D25"/>
    <mergeCell ref="E25:H25"/>
    <mergeCell ref="I25:K25"/>
    <mergeCell ref="L25:S25"/>
    <mergeCell ref="L30:S30"/>
    <mergeCell ref="L31:S31"/>
    <mergeCell ref="A28:D28"/>
    <mergeCell ref="E28:H28"/>
    <mergeCell ref="I28:K28"/>
    <mergeCell ref="L28:S28"/>
    <mergeCell ref="A29:D29"/>
    <mergeCell ref="E29:H29"/>
    <mergeCell ref="I29:K29"/>
    <mergeCell ref="L29:S29"/>
    <mergeCell ref="A30:D30"/>
    <mergeCell ref="L34:S34"/>
    <mergeCell ref="A35:D35"/>
    <mergeCell ref="E35:H35"/>
    <mergeCell ref="I35:K35"/>
    <mergeCell ref="L35:S35"/>
    <mergeCell ref="A32:D32"/>
    <mergeCell ref="E32:H32"/>
    <mergeCell ref="I32:K32"/>
    <mergeCell ref="L32:S32"/>
    <mergeCell ref="A33:D33"/>
    <mergeCell ref="E33:H33"/>
    <mergeCell ref="I33:K33"/>
    <mergeCell ref="L33:S33"/>
    <mergeCell ref="L42:S42"/>
    <mergeCell ref="A43:D43"/>
    <mergeCell ref="E43:H43"/>
    <mergeCell ref="I43:K43"/>
    <mergeCell ref="L43:S43"/>
    <mergeCell ref="L40:S40"/>
    <mergeCell ref="A38:D38"/>
    <mergeCell ref="E38:H38"/>
    <mergeCell ref="I38:K38"/>
    <mergeCell ref="L38:S38"/>
    <mergeCell ref="A39:D39"/>
    <mergeCell ref="E39:H39"/>
    <mergeCell ref="I39:K39"/>
    <mergeCell ref="L39:S39"/>
  </mergeCells>
  <phoneticPr fontId="2"/>
  <printOptions horizontalCentered="1"/>
  <pageMargins left="0.51181102362204722" right="0.51181102362204722" top="0.94488188976377963" bottom="0.55118110236220474" header="0.51181102362204722" footer="0.11811023622047245"/>
  <pageSetup paperSize="9" orientation="landscape" r:id="rId1"/>
  <headerFooter>
    <oddFooter>&amp;C&amp;"ＭＳ ゴシック,標準"－&amp;P－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項目!$A$2:$A$3</xm:f>
          </x14:formula1>
          <xm:sqref>I14:K46</xm:sqref>
        </x14:dataValidation>
        <x14:dataValidation type="list" allowBlank="1" showInputMessage="1" showErrorMessage="1">
          <x14:formula1>
            <xm:f>項目!$C$2:$C$4</xm:f>
          </x14:formula1>
          <xm:sqref>I4:R4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view="pageBreakPreview" zoomScaleNormal="100" zoomScaleSheetLayoutView="100" workbookViewId="0">
      <selection activeCell="K83" sqref="K83"/>
    </sheetView>
  </sheetViews>
  <sheetFormatPr defaultRowHeight="20.100000000000001" customHeight="1" x14ac:dyDescent="0.4"/>
  <cols>
    <col min="1" max="15" width="3.125" style="4" customWidth="1"/>
    <col min="16" max="16" width="20.625" style="4" customWidth="1"/>
    <col min="17" max="17" width="17.75" style="4" customWidth="1"/>
    <col min="18" max="18" width="8" style="4" customWidth="1"/>
    <col min="19" max="19" width="18.75" style="4" customWidth="1"/>
    <col min="20" max="20" width="13.25" style="4" customWidth="1"/>
    <col min="21" max="16384" width="9" style="4"/>
  </cols>
  <sheetData>
    <row r="1" spans="1:20" ht="20.100000000000001" customHeight="1" x14ac:dyDescent="0.4">
      <c r="A1" s="3" t="s">
        <v>26</v>
      </c>
      <c r="B1" s="63" t="s">
        <v>40</v>
      </c>
      <c r="C1" s="63"/>
      <c r="D1" s="63"/>
      <c r="E1" s="63"/>
    </row>
    <row r="2" spans="1:20" ht="15" customHeight="1" x14ac:dyDescent="0.4">
      <c r="A2" s="46" t="s">
        <v>21</v>
      </c>
      <c r="B2" s="46"/>
      <c r="C2" s="46"/>
      <c r="D2" s="46"/>
      <c r="E2" s="61" t="s">
        <v>20</v>
      </c>
      <c r="F2" s="61"/>
      <c r="G2" s="61"/>
      <c r="H2" s="61"/>
      <c r="I2" s="46" t="s">
        <v>32</v>
      </c>
      <c r="J2" s="46"/>
      <c r="K2" s="46"/>
      <c r="L2" s="80" t="s">
        <v>36</v>
      </c>
      <c r="M2" s="81"/>
      <c r="N2" s="82"/>
      <c r="O2" s="80" t="s">
        <v>37</v>
      </c>
      <c r="P2" s="81"/>
      <c r="Q2" s="81"/>
      <c r="R2" s="82"/>
      <c r="S2" s="48" t="s">
        <v>39</v>
      </c>
      <c r="T2" s="46" t="s">
        <v>25</v>
      </c>
    </row>
    <row r="3" spans="1:20" ht="15" customHeight="1" x14ac:dyDescent="0.4">
      <c r="A3" s="46"/>
      <c r="B3" s="46"/>
      <c r="C3" s="46"/>
      <c r="D3" s="46"/>
      <c r="E3" s="61"/>
      <c r="F3" s="61"/>
      <c r="G3" s="61"/>
      <c r="H3" s="61"/>
      <c r="I3" s="46"/>
      <c r="J3" s="46"/>
      <c r="K3" s="46"/>
      <c r="L3" s="83"/>
      <c r="M3" s="84"/>
      <c r="N3" s="85"/>
      <c r="O3" s="75" t="s">
        <v>35</v>
      </c>
      <c r="P3" s="77"/>
      <c r="Q3" s="7" t="s">
        <v>2</v>
      </c>
      <c r="R3" s="7" t="s">
        <v>3</v>
      </c>
      <c r="S3" s="48"/>
      <c r="T3" s="46"/>
    </row>
    <row r="4" spans="1:20" ht="24.95" customHeight="1" x14ac:dyDescent="0.4">
      <c r="A4" s="44" t="s">
        <v>53</v>
      </c>
      <c r="B4" s="44"/>
      <c r="C4" s="44"/>
      <c r="D4" s="44"/>
      <c r="E4" s="45"/>
      <c r="F4" s="45"/>
      <c r="G4" s="45"/>
      <c r="H4" s="45"/>
      <c r="I4" s="55"/>
      <c r="J4" s="55"/>
      <c r="K4" s="55"/>
      <c r="L4" s="75"/>
      <c r="M4" s="76"/>
      <c r="N4" s="77"/>
      <c r="O4" s="78"/>
      <c r="P4" s="79"/>
      <c r="Q4" s="9"/>
      <c r="R4" s="9"/>
      <c r="S4" s="8"/>
      <c r="T4" s="8"/>
    </row>
    <row r="5" spans="1:20" ht="24.95" customHeight="1" x14ac:dyDescent="0.4">
      <c r="A5" s="44"/>
      <c r="B5" s="44"/>
      <c r="C5" s="44"/>
      <c r="D5" s="44"/>
      <c r="E5" s="45"/>
      <c r="F5" s="45"/>
      <c r="G5" s="45"/>
      <c r="H5" s="45"/>
      <c r="I5" s="46"/>
      <c r="J5" s="46"/>
      <c r="K5" s="46"/>
      <c r="L5" s="75"/>
      <c r="M5" s="76"/>
      <c r="N5" s="77"/>
      <c r="O5" s="78"/>
      <c r="P5" s="79"/>
      <c r="Q5" s="9"/>
      <c r="R5" s="9"/>
      <c r="S5" s="8"/>
      <c r="T5" s="8"/>
    </row>
    <row r="6" spans="1:20" ht="24.95" customHeight="1" x14ac:dyDescent="0.4">
      <c r="A6" s="44"/>
      <c r="B6" s="44"/>
      <c r="C6" s="44"/>
      <c r="D6" s="44"/>
      <c r="E6" s="45"/>
      <c r="F6" s="45"/>
      <c r="G6" s="45"/>
      <c r="H6" s="45"/>
      <c r="I6" s="56"/>
      <c r="J6" s="56"/>
      <c r="K6" s="56"/>
      <c r="L6" s="75"/>
      <c r="M6" s="76"/>
      <c r="N6" s="77"/>
      <c r="O6" s="78"/>
      <c r="P6" s="79"/>
      <c r="Q6" s="9"/>
      <c r="R6" s="9"/>
      <c r="S6" s="8"/>
      <c r="T6" s="8"/>
    </row>
    <row r="7" spans="1:20" ht="24.95" customHeight="1" x14ac:dyDescent="0.4">
      <c r="A7" s="44"/>
      <c r="B7" s="44"/>
      <c r="C7" s="44"/>
      <c r="D7" s="44"/>
      <c r="E7" s="45"/>
      <c r="F7" s="45"/>
      <c r="G7" s="45"/>
      <c r="H7" s="45"/>
      <c r="I7" s="46"/>
      <c r="J7" s="46"/>
      <c r="K7" s="46"/>
      <c r="L7" s="75"/>
      <c r="M7" s="76"/>
      <c r="N7" s="77"/>
      <c r="O7" s="78"/>
      <c r="P7" s="79"/>
      <c r="Q7" s="9"/>
      <c r="R7" s="9"/>
      <c r="S7" s="8"/>
      <c r="T7" s="8"/>
    </row>
    <row r="8" spans="1:20" ht="24.95" customHeight="1" x14ac:dyDescent="0.4">
      <c r="A8" s="44"/>
      <c r="B8" s="44"/>
      <c r="C8" s="44"/>
      <c r="D8" s="44"/>
      <c r="E8" s="45"/>
      <c r="F8" s="45"/>
      <c r="G8" s="45"/>
      <c r="H8" s="45"/>
      <c r="I8" s="46"/>
      <c r="J8" s="46"/>
      <c r="K8" s="46"/>
      <c r="L8" s="75"/>
      <c r="M8" s="76"/>
      <c r="N8" s="77"/>
      <c r="O8" s="78"/>
      <c r="P8" s="79"/>
      <c r="Q8" s="9"/>
      <c r="R8" s="9"/>
      <c r="S8" s="8"/>
      <c r="T8" s="8"/>
    </row>
    <row r="9" spans="1:20" ht="24.95" customHeight="1" x14ac:dyDescent="0.4">
      <c r="A9" s="44"/>
      <c r="B9" s="44"/>
      <c r="C9" s="44"/>
      <c r="D9" s="44"/>
      <c r="E9" s="45"/>
      <c r="F9" s="45"/>
      <c r="G9" s="45"/>
      <c r="H9" s="45"/>
      <c r="I9" s="46"/>
      <c r="J9" s="46"/>
      <c r="K9" s="46"/>
      <c r="L9" s="75"/>
      <c r="M9" s="76"/>
      <c r="N9" s="77"/>
      <c r="O9" s="78"/>
      <c r="P9" s="79"/>
      <c r="Q9" s="9"/>
      <c r="R9" s="9"/>
      <c r="S9" s="8"/>
      <c r="T9" s="8"/>
    </row>
    <row r="10" spans="1:20" ht="24.95" customHeight="1" x14ac:dyDescent="0.4">
      <c r="A10" s="44"/>
      <c r="B10" s="44"/>
      <c r="C10" s="44"/>
      <c r="D10" s="44"/>
      <c r="E10" s="45"/>
      <c r="F10" s="45"/>
      <c r="G10" s="45"/>
      <c r="H10" s="45"/>
      <c r="I10" s="46"/>
      <c r="J10" s="46"/>
      <c r="K10" s="46"/>
      <c r="L10" s="75"/>
      <c r="M10" s="76"/>
      <c r="N10" s="77"/>
      <c r="O10" s="78"/>
      <c r="P10" s="79"/>
      <c r="Q10" s="9"/>
      <c r="R10" s="9"/>
      <c r="S10" s="8"/>
      <c r="T10" s="8"/>
    </row>
    <row r="11" spans="1:20" ht="24.95" customHeight="1" x14ac:dyDescent="0.4">
      <c r="A11" s="44"/>
      <c r="B11" s="44"/>
      <c r="C11" s="44"/>
      <c r="D11" s="44"/>
      <c r="E11" s="45"/>
      <c r="F11" s="45"/>
      <c r="G11" s="45"/>
      <c r="H11" s="45"/>
      <c r="I11" s="46"/>
      <c r="J11" s="46"/>
      <c r="K11" s="46"/>
      <c r="L11" s="75"/>
      <c r="M11" s="76"/>
      <c r="N11" s="77"/>
      <c r="O11" s="78"/>
      <c r="P11" s="79"/>
      <c r="Q11" s="9"/>
      <c r="R11" s="9"/>
      <c r="S11" s="8"/>
      <c r="T11" s="8"/>
    </row>
    <row r="12" spans="1:20" ht="24.95" customHeight="1" x14ac:dyDescent="0.4">
      <c r="A12" s="44"/>
      <c r="B12" s="44"/>
      <c r="C12" s="44"/>
      <c r="D12" s="44"/>
      <c r="E12" s="45"/>
      <c r="F12" s="45"/>
      <c r="G12" s="45"/>
      <c r="H12" s="45"/>
      <c r="I12" s="46"/>
      <c r="J12" s="46"/>
      <c r="K12" s="46"/>
      <c r="L12" s="75"/>
      <c r="M12" s="76"/>
      <c r="N12" s="77"/>
      <c r="O12" s="78"/>
      <c r="P12" s="79"/>
      <c r="Q12" s="9"/>
      <c r="R12" s="9"/>
      <c r="S12" s="8"/>
      <c r="T12" s="8"/>
    </row>
    <row r="13" spans="1:20" ht="24.95" customHeight="1" x14ac:dyDescent="0.4">
      <c r="A13" s="44"/>
      <c r="B13" s="44"/>
      <c r="C13" s="44"/>
      <c r="D13" s="44"/>
      <c r="E13" s="45"/>
      <c r="F13" s="45"/>
      <c r="G13" s="45"/>
      <c r="H13" s="45"/>
      <c r="I13" s="46"/>
      <c r="J13" s="46"/>
      <c r="K13" s="46"/>
      <c r="L13" s="75"/>
      <c r="M13" s="76"/>
      <c r="N13" s="77"/>
      <c r="O13" s="78"/>
      <c r="P13" s="79"/>
      <c r="Q13" s="9"/>
      <c r="R13" s="9"/>
      <c r="S13" s="8"/>
      <c r="T13" s="8"/>
    </row>
    <row r="14" spans="1:20" ht="24.95" customHeight="1" x14ac:dyDescent="0.4">
      <c r="A14" s="44"/>
      <c r="B14" s="44"/>
      <c r="C14" s="44"/>
      <c r="D14" s="44"/>
      <c r="E14" s="45"/>
      <c r="F14" s="45"/>
      <c r="G14" s="45"/>
      <c r="H14" s="45"/>
      <c r="I14" s="46"/>
      <c r="J14" s="46"/>
      <c r="K14" s="46"/>
      <c r="L14" s="75"/>
      <c r="M14" s="76"/>
      <c r="N14" s="77"/>
      <c r="O14" s="78"/>
      <c r="P14" s="79"/>
      <c r="Q14" s="9"/>
      <c r="R14" s="9"/>
      <c r="S14" s="8"/>
      <c r="T14" s="8"/>
    </row>
    <row r="15" spans="1:20" ht="24.95" customHeight="1" x14ac:dyDescent="0.4">
      <c r="A15" s="44"/>
      <c r="B15" s="44"/>
      <c r="C15" s="44"/>
      <c r="D15" s="44"/>
      <c r="E15" s="45"/>
      <c r="F15" s="45"/>
      <c r="G15" s="45"/>
      <c r="H15" s="45"/>
      <c r="I15" s="46"/>
      <c r="J15" s="46"/>
      <c r="K15" s="46"/>
      <c r="L15" s="75"/>
      <c r="M15" s="76"/>
      <c r="N15" s="77"/>
      <c r="O15" s="78"/>
      <c r="P15" s="79"/>
      <c r="Q15" s="9"/>
      <c r="R15" s="9"/>
      <c r="S15" s="8"/>
      <c r="T15" s="8"/>
    </row>
    <row r="16" spans="1:20" ht="24.95" customHeight="1" x14ac:dyDescent="0.4">
      <c r="A16" s="44"/>
      <c r="B16" s="44"/>
      <c r="C16" s="44"/>
      <c r="D16" s="44"/>
      <c r="E16" s="45"/>
      <c r="F16" s="45"/>
      <c r="G16" s="45"/>
      <c r="H16" s="45"/>
      <c r="I16" s="46"/>
      <c r="J16" s="46"/>
      <c r="K16" s="46"/>
      <c r="L16" s="75"/>
      <c r="M16" s="76"/>
      <c r="N16" s="77"/>
      <c r="O16" s="78"/>
      <c r="P16" s="79"/>
      <c r="Q16" s="9"/>
      <c r="R16" s="9"/>
      <c r="S16" s="8"/>
      <c r="T16" s="8"/>
    </row>
    <row r="17" spans="1:20" ht="24.95" customHeight="1" x14ac:dyDescent="0.4">
      <c r="A17" s="44"/>
      <c r="B17" s="44"/>
      <c r="C17" s="44"/>
      <c r="D17" s="44"/>
      <c r="E17" s="45"/>
      <c r="F17" s="45"/>
      <c r="G17" s="45"/>
      <c r="H17" s="45"/>
      <c r="I17" s="46"/>
      <c r="J17" s="46"/>
      <c r="K17" s="46"/>
      <c r="L17" s="75"/>
      <c r="M17" s="76"/>
      <c r="N17" s="77"/>
      <c r="O17" s="78"/>
      <c r="P17" s="79"/>
      <c r="Q17" s="9"/>
      <c r="R17" s="9"/>
      <c r="S17" s="8"/>
      <c r="T17" s="8"/>
    </row>
    <row r="18" spans="1:20" ht="24.95" customHeight="1" x14ac:dyDescent="0.4">
      <c r="A18" s="44"/>
      <c r="B18" s="44"/>
      <c r="C18" s="44"/>
      <c r="D18" s="44"/>
      <c r="E18" s="45"/>
      <c r="F18" s="45"/>
      <c r="G18" s="45"/>
      <c r="H18" s="45"/>
      <c r="I18" s="46"/>
      <c r="J18" s="46"/>
      <c r="K18" s="46"/>
      <c r="L18" s="75"/>
      <c r="M18" s="76"/>
      <c r="N18" s="77"/>
      <c r="O18" s="78"/>
      <c r="P18" s="79"/>
      <c r="Q18" s="9"/>
      <c r="R18" s="9"/>
      <c r="S18" s="8"/>
      <c r="T18" s="8"/>
    </row>
    <row r="19" spans="1:20" ht="24.95" customHeight="1" x14ac:dyDescent="0.4">
      <c r="A19" s="44"/>
      <c r="B19" s="44"/>
      <c r="C19" s="44"/>
      <c r="D19" s="44"/>
      <c r="E19" s="45"/>
      <c r="F19" s="45"/>
      <c r="G19" s="45"/>
      <c r="H19" s="45"/>
      <c r="I19" s="46"/>
      <c r="J19" s="46"/>
      <c r="K19" s="46"/>
      <c r="L19" s="75"/>
      <c r="M19" s="76"/>
      <c r="N19" s="77"/>
      <c r="O19" s="78"/>
      <c r="P19" s="79"/>
      <c r="Q19" s="9"/>
      <c r="R19" s="9"/>
      <c r="S19" s="8"/>
      <c r="T19" s="8"/>
    </row>
    <row r="20" spans="1:20" ht="24.95" customHeight="1" x14ac:dyDescent="0.4">
      <c r="A20" s="44"/>
      <c r="B20" s="44"/>
      <c r="C20" s="44"/>
      <c r="D20" s="44"/>
      <c r="E20" s="45"/>
      <c r="F20" s="45"/>
      <c r="G20" s="45"/>
      <c r="H20" s="45"/>
      <c r="I20" s="55"/>
      <c r="J20" s="55"/>
      <c r="K20" s="55"/>
      <c r="L20" s="75"/>
      <c r="M20" s="76"/>
      <c r="N20" s="77"/>
      <c r="O20" s="78"/>
      <c r="P20" s="79"/>
      <c r="Q20" s="9"/>
      <c r="R20" s="9"/>
      <c r="S20" s="8"/>
      <c r="T20" s="8"/>
    </row>
    <row r="21" spans="1:20" ht="24.95" customHeight="1" x14ac:dyDescent="0.4">
      <c r="A21" s="44"/>
      <c r="B21" s="44"/>
      <c r="C21" s="44"/>
      <c r="D21" s="44"/>
      <c r="E21" s="45"/>
      <c r="F21" s="45"/>
      <c r="G21" s="45"/>
      <c r="H21" s="45"/>
      <c r="I21" s="46"/>
      <c r="J21" s="46"/>
      <c r="K21" s="46"/>
      <c r="L21" s="75"/>
      <c r="M21" s="76"/>
      <c r="N21" s="77"/>
      <c r="O21" s="78"/>
      <c r="P21" s="79"/>
      <c r="Q21" s="9"/>
      <c r="R21" s="9"/>
      <c r="S21" s="8"/>
      <c r="T21" s="8"/>
    </row>
    <row r="22" spans="1:20" ht="24.95" customHeight="1" x14ac:dyDescent="0.4">
      <c r="A22" s="44"/>
      <c r="B22" s="44"/>
      <c r="C22" s="44"/>
      <c r="D22" s="44"/>
      <c r="E22" s="45"/>
      <c r="F22" s="45"/>
      <c r="G22" s="45"/>
      <c r="H22" s="45"/>
      <c r="I22" s="56"/>
      <c r="J22" s="56"/>
      <c r="K22" s="56"/>
      <c r="L22" s="75"/>
      <c r="M22" s="76"/>
      <c r="N22" s="77"/>
      <c r="O22" s="78"/>
      <c r="P22" s="79"/>
      <c r="Q22" s="9"/>
      <c r="R22" s="9"/>
      <c r="S22" s="8"/>
      <c r="T22" s="8"/>
    </row>
    <row r="23" spans="1:20" ht="24.95" customHeight="1" x14ac:dyDescent="0.4">
      <c r="A23" s="44"/>
      <c r="B23" s="44"/>
      <c r="C23" s="44"/>
      <c r="D23" s="44"/>
      <c r="E23" s="45"/>
      <c r="F23" s="45"/>
      <c r="G23" s="45"/>
      <c r="H23" s="45"/>
      <c r="I23" s="46"/>
      <c r="J23" s="46"/>
      <c r="K23" s="46"/>
      <c r="L23" s="75"/>
      <c r="M23" s="76"/>
      <c r="N23" s="77"/>
      <c r="O23" s="78"/>
      <c r="P23" s="79"/>
      <c r="Q23" s="9"/>
      <c r="R23" s="9"/>
      <c r="S23" s="8"/>
      <c r="T23" s="8"/>
    </row>
    <row r="24" spans="1:20" ht="24.95" customHeight="1" x14ac:dyDescent="0.4">
      <c r="A24" s="44"/>
      <c r="B24" s="44"/>
      <c r="C24" s="44"/>
      <c r="D24" s="44"/>
      <c r="E24" s="45"/>
      <c r="F24" s="45"/>
      <c r="G24" s="45"/>
      <c r="H24" s="45"/>
      <c r="I24" s="46"/>
      <c r="J24" s="46"/>
      <c r="K24" s="46"/>
      <c r="L24" s="75"/>
      <c r="M24" s="76"/>
      <c r="N24" s="77"/>
      <c r="O24" s="78"/>
      <c r="P24" s="79"/>
      <c r="Q24" s="9"/>
      <c r="R24" s="9"/>
      <c r="S24" s="8"/>
      <c r="T24" s="8"/>
    </row>
    <row r="25" spans="1:20" ht="24.95" customHeight="1" x14ac:dyDescent="0.4">
      <c r="A25" s="44"/>
      <c r="B25" s="44"/>
      <c r="C25" s="44"/>
      <c r="D25" s="44"/>
      <c r="E25" s="45"/>
      <c r="F25" s="45"/>
      <c r="G25" s="45"/>
      <c r="H25" s="45"/>
      <c r="I25" s="46"/>
      <c r="J25" s="46"/>
      <c r="K25" s="46"/>
      <c r="L25" s="75"/>
      <c r="M25" s="76"/>
      <c r="N25" s="77"/>
      <c r="O25" s="78"/>
      <c r="P25" s="79"/>
      <c r="Q25" s="9"/>
      <c r="R25" s="9"/>
      <c r="S25" s="8"/>
      <c r="T25" s="8"/>
    </row>
    <row r="26" spans="1:20" ht="24.95" customHeight="1" x14ac:dyDescent="0.4">
      <c r="A26" s="44"/>
      <c r="B26" s="44"/>
      <c r="C26" s="44"/>
      <c r="D26" s="44"/>
      <c r="E26" s="45"/>
      <c r="F26" s="45"/>
      <c r="G26" s="45"/>
      <c r="H26" s="45"/>
      <c r="I26" s="46"/>
      <c r="J26" s="46"/>
      <c r="K26" s="46"/>
      <c r="L26" s="75"/>
      <c r="M26" s="76"/>
      <c r="N26" s="77"/>
      <c r="O26" s="78"/>
      <c r="P26" s="79"/>
      <c r="Q26" s="9"/>
      <c r="R26" s="9"/>
      <c r="S26" s="8"/>
      <c r="T26" s="8"/>
    </row>
    <row r="27" spans="1:20" ht="24.95" customHeight="1" x14ac:dyDescent="0.4">
      <c r="A27" s="44"/>
      <c r="B27" s="44"/>
      <c r="C27" s="44"/>
      <c r="D27" s="44"/>
      <c r="E27" s="45"/>
      <c r="F27" s="45"/>
      <c r="G27" s="45"/>
      <c r="H27" s="45"/>
      <c r="I27" s="46"/>
      <c r="J27" s="46"/>
      <c r="K27" s="46"/>
      <c r="L27" s="75"/>
      <c r="M27" s="76"/>
      <c r="N27" s="77"/>
      <c r="O27" s="78"/>
      <c r="P27" s="79"/>
      <c r="Q27" s="9"/>
      <c r="R27" s="9"/>
      <c r="S27" s="8"/>
      <c r="T27" s="8"/>
    </row>
    <row r="28" spans="1:20" ht="24.95" customHeight="1" x14ac:dyDescent="0.4">
      <c r="A28" s="44"/>
      <c r="B28" s="44"/>
      <c r="C28" s="44"/>
      <c r="D28" s="44"/>
      <c r="E28" s="45"/>
      <c r="F28" s="45"/>
      <c r="G28" s="45"/>
      <c r="H28" s="45"/>
      <c r="I28" s="46"/>
      <c r="J28" s="46"/>
      <c r="K28" s="46"/>
      <c r="L28" s="75"/>
      <c r="M28" s="76"/>
      <c r="N28" s="77"/>
      <c r="O28" s="78"/>
      <c r="P28" s="79"/>
      <c r="Q28" s="9"/>
      <c r="R28" s="9"/>
      <c r="S28" s="8"/>
      <c r="T28" s="8"/>
    </row>
    <row r="29" spans="1:20" ht="24.95" customHeight="1" x14ac:dyDescent="0.4">
      <c r="A29" s="44"/>
      <c r="B29" s="44"/>
      <c r="C29" s="44"/>
      <c r="D29" s="44"/>
      <c r="E29" s="45"/>
      <c r="F29" s="45"/>
      <c r="G29" s="45"/>
      <c r="H29" s="45"/>
      <c r="I29" s="46"/>
      <c r="J29" s="46"/>
      <c r="K29" s="46"/>
      <c r="L29" s="75"/>
      <c r="M29" s="76"/>
      <c r="N29" s="77"/>
      <c r="O29" s="78"/>
      <c r="P29" s="79"/>
      <c r="Q29" s="9"/>
      <c r="R29" s="9"/>
      <c r="S29" s="8"/>
      <c r="T29" s="8"/>
    </row>
    <row r="30" spans="1:20" ht="24.95" customHeight="1" x14ac:dyDescent="0.4">
      <c r="A30" s="44"/>
      <c r="B30" s="44"/>
      <c r="C30" s="44"/>
      <c r="D30" s="44"/>
      <c r="E30" s="45"/>
      <c r="F30" s="45"/>
      <c r="G30" s="45"/>
      <c r="H30" s="45"/>
      <c r="I30" s="46"/>
      <c r="J30" s="46"/>
      <c r="K30" s="46"/>
      <c r="L30" s="75"/>
      <c r="M30" s="76"/>
      <c r="N30" s="77"/>
      <c r="O30" s="78"/>
      <c r="P30" s="79"/>
      <c r="Q30" s="9"/>
      <c r="R30" s="9"/>
      <c r="S30" s="8"/>
      <c r="T30" s="8"/>
    </row>
    <row r="31" spans="1:20" ht="24.95" customHeight="1" x14ac:dyDescent="0.4">
      <c r="A31" s="44"/>
      <c r="B31" s="44"/>
      <c r="C31" s="44"/>
      <c r="D31" s="44"/>
      <c r="E31" s="45"/>
      <c r="F31" s="45"/>
      <c r="G31" s="45"/>
      <c r="H31" s="45"/>
      <c r="I31" s="46"/>
      <c r="J31" s="46"/>
      <c r="K31" s="46"/>
      <c r="L31" s="75"/>
      <c r="M31" s="76"/>
      <c r="N31" s="77"/>
      <c r="O31" s="78"/>
      <c r="P31" s="79"/>
      <c r="Q31" s="9"/>
      <c r="R31" s="9"/>
      <c r="S31" s="8"/>
      <c r="T31" s="8"/>
    </row>
    <row r="32" spans="1:20" ht="24.95" customHeight="1" x14ac:dyDescent="0.4">
      <c r="A32" s="44"/>
      <c r="B32" s="44"/>
      <c r="C32" s="44"/>
      <c r="D32" s="44"/>
      <c r="E32" s="45"/>
      <c r="F32" s="45"/>
      <c r="G32" s="45"/>
      <c r="H32" s="45"/>
      <c r="I32" s="46"/>
      <c r="J32" s="46"/>
      <c r="K32" s="46"/>
      <c r="L32" s="75"/>
      <c r="M32" s="76"/>
      <c r="N32" s="77"/>
      <c r="O32" s="78"/>
      <c r="P32" s="79"/>
      <c r="Q32" s="9"/>
      <c r="R32" s="9"/>
      <c r="S32" s="8"/>
      <c r="T32" s="8"/>
    </row>
    <row r="33" spans="1:20" ht="24.95" customHeight="1" x14ac:dyDescent="0.4">
      <c r="A33" s="44"/>
      <c r="B33" s="44"/>
      <c r="C33" s="44"/>
      <c r="D33" s="44"/>
      <c r="E33" s="45"/>
      <c r="F33" s="45"/>
      <c r="G33" s="45"/>
      <c r="H33" s="45"/>
      <c r="I33" s="46"/>
      <c r="J33" s="46"/>
      <c r="K33" s="46"/>
      <c r="L33" s="75"/>
      <c r="M33" s="76"/>
      <c r="N33" s="77"/>
      <c r="O33" s="78"/>
      <c r="P33" s="79"/>
      <c r="Q33" s="9"/>
      <c r="R33" s="9"/>
      <c r="S33" s="8"/>
      <c r="T33" s="8"/>
    </row>
    <row r="34" spans="1:20" ht="24.95" customHeight="1" x14ac:dyDescent="0.4">
      <c r="A34" s="44"/>
      <c r="B34" s="44"/>
      <c r="C34" s="44"/>
      <c r="D34" s="44"/>
      <c r="E34" s="45"/>
      <c r="F34" s="45"/>
      <c r="G34" s="45"/>
      <c r="H34" s="45"/>
      <c r="I34" s="46"/>
      <c r="J34" s="46"/>
      <c r="K34" s="46"/>
      <c r="L34" s="75"/>
      <c r="M34" s="76"/>
      <c r="N34" s="77"/>
      <c r="O34" s="78"/>
      <c r="P34" s="79"/>
      <c r="Q34" s="9"/>
      <c r="R34" s="9"/>
      <c r="S34" s="8"/>
      <c r="T34" s="8"/>
    </row>
    <row r="35" spans="1:20" ht="24.95" customHeight="1" x14ac:dyDescent="0.4">
      <c r="A35" s="44"/>
      <c r="B35" s="44"/>
      <c r="C35" s="44"/>
      <c r="D35" s="44"/>
      <c r="E35" s="45"/>
      <c r="F35" s="45"/>
      <c r="G35" s="45"/>
      <c r="H35" s="45"/>
      <c r="I35" s="46"/>
      <c r="J35" s="46"/>
      <c r="K35" s="46"/>
      <c r="L35" s="75"/>
      <c r="M35" s="76"/>
      <c r="N35" s="77"/>
      <c r="O35" s="78"/>
      <c r="P35" s="79"/>
      <c r="Q35" s="9"/>
      <c r="R35" s="9"/>
      <c r="S35" s="8"/>
      <c r="T35" s="8"/>
    </row>
    <row r="36" spans="1:20" ht="24.95" customHeight="1" x14ac:dyDescent="0.4">
      <c r="A36" s="44"/>
      <c r="B36" s="44"/>
      <c r="C36" s="44"/>
      <c r="D36" s="44"/>
      <c r="E36" s="45"/>
      <c r="F36" s="45"/>
      <c r="G36" s="45"/>
      <c r="H36" s="45"/>
      <c r="I36" s="46"/>
      <c r="J36" s="46"/>
      <c r="K36" s="46"/>
      <c r="L36" s="75"/>
      <c r="M36" s="76"/>
      <c r="N36" s="77"/>
      <c r="O36" s="78"/>
      <c r="P36" s="79"/>
      <c r="Q36" s="9"/>
      <c r="R36" s="9"/>
      <c r="S36" s="8"/>
      <c r="T36" s="8"/>
    </row>
    <row r="37" spans="1:20" ht="24.95" customHeight="1" x14ac:dyDescent="0.4">
      <c r="A37" s="44"/>
      <c r="B37" s="44"/>
      <c r="C37" s="44"/>
      <c r="D37" s="44"/>
      <c r="E37" s="45"/>
      <c r="F37" s="45"/>
      <c r="G37" s="45"/>
      <c r="H37" s="45"/>
      <c r="I37" s="55"/>
      <c r="J37" s="55"/>
      <c r="K37" s="55"/>
      <c r="L37" s="75"/>
      <c r="M37" s="76"/>
      <c r="N37" s="77"/>
      <c r="O37" s="78"/>
      <c r="P37" s="79"/>
      <c r="Q37" s="9"/>
      <c r="R37" s="9"/>
      <c r="S37" s="8"/>
      <c r="T37" s="8"/>
    </row>
    <row r="38" spans="1:20" ht="24.95" customHeight="1" x14ac:dyDescent="0.4">
      <c r="A38" s="44"/>
      <c r="B38" s="44"/>
      <c r="C38" s="44"/>
      <c r="D38" s="44"/>
      <c r="E38" s="45"/>
      <c r="F38" s="45"/>
      <c r="G38" s="45"/>
      <c r="H38" s="45"/>
      <c r="I38" s="46"/>
      <c r="J38" s="46"/>
      <c r="K38" s="46"/>
      <c r="L38" s="75"/>
      <c r="M38" s="76"/>
      <c r="N38" s="77"/>
      <c r="O38" s="78"/>
      <c r="P38" s="79"/>
      <c r="Q38" s="9"/>
      <c r="R38" s="9"/>
      <c r="S38" s="8"/>
      <c r="T38" s="8"/>
    </row>
    <row r="39" spans="1:20" ht="24.95" customHeight="1" x14ac:dyDescent="0.4">
      <c r="A39" s="44"/>
      <c r="B39" s="44"/>
      <c r="C39" s="44"/>
      <c r="D39" s="44"/>
      <c r="E39" s="45"/>
      <c r="F39" s="45"/>
      <c r="G39" s="45"/>
      <c r="H39" s="45"/>
      <c r="I39" s="56"/>
      <c r="J39" s="56"/>
      <c r="K39" s="56"/>
      <c r="L39" s="75"/>
      <c r="M39" s="76"/>
      <c r="N39" s="77"/>
      <c r="O39" s="78"/>
      <c r="P39" s="79"/>
      <c r="Q39" s="9"/>
      <c r="R39" s="9"/>
      <c r="S39" s="8"/>
      <c r="T39" s="8"/>
    </row>
    <row r="40" spans="1:20" ht="24.95" customHeight="1" x14ac:dyDescent="0.4">
      <c r="A40" s="44"/>
      <c r="B40" s="44"/>
      <c r="C40" s="44"/>
      <c r="D40" s="44"/>
      <c r="E40" s="45"/>
      <c r="F40" s="45"/>
      <c r="G40" s="45"/>
      <c r="H40" s="45"/>
      <c r="I40" s="46"/>
      <c r="J40" s="46"/>
      <c r="K40" s="46"/>
      <c r="L40" s="75"/>
      <c r="M40" s="76"/>
      <c r="N40" s="77"/>
      <c r="O40" s="78"/>
      <c r="P40" s="79"/>
      <c r="Q40" s="9"/>
      <c r="R40" s="9"/>
      <c r="S40" s="8"/>
      <c r="T40" s="8"/>
    </row>
    <row r="41" spans="1:20" ht="24.95" customHeight="1" x14ac:dyDescent="0.4">
      <c r="A41" s="44"/>
      <c r="B41" s="44"/>
      <c r="C41" s="44"/>
      <c r="D41" s="44"/>
      <c r="E41" s="45"/>
      <c r="F41" s="45"/>
      <c r="G41" s="45"/>
      <c r="H41" s="45"/>
      <c r="I41" s="46"/>
      <c r="J41" s="46"/>
      <c r="K41" s="46"/>
      <c r="L41" s="75"/>
      <c r="M41" s="76"/>
      <c r="N41" s="77"/>
      <c r="O41" s="78"/>
      <c r="P41" s="79"/>
      <c r="Q41" s="9"/>
      <c r="R41" s="9"/>
      <c r="S41" s="8"/>
      <c r="T41" s="8"/>
    </row>
    <row r="42" spans="1:20" ht="24.95" customHeight="1" x14ac:dyDescent="0.4">
      <c r="A42" s="44"/>
      <c r="B42" s="44"/>
      <c r="C42" s="44"/>
      <c r="D42" s="44"/>
      <c r="E42" s="45"/>
      <c r="F42" s="45"/>
      <c r="G42" s="45"/>
      <c r="H42" s="45"/>
      <c r="I42" s="46"/>
      <c r="J42" s="46"/>
      <c r="K42" s="46"/>
      <c r="L42" s="75"/>
      <c r="M42" s="76"/>
      <c r="N42" s="77"/>
      <c r="O42" s="78"/>
      <c r="P42" s="79"/>
      <c r="Q42" s="9"/>
      <c r="R42" s="9"/>
      <c r="S42" s="8"/>
      <c r="T42" s="8"/>
    </row>
    <row r="43" spans="1:20" ht="24.95" customHeight="1" x14ac:dyDescent="0.4">
      <c r="A43" s="44"/>
      <c r="B43" s="44"/>
      <c r="C43" s="44"/>
      <c r="D43" s="44"/>
      <c r="E43" s="45"/>
      <c r="F43" s="45"/>
      <c r="G43" s="45"/>
      <c r="H43" s="45"/>
      <c r="I43" s="46"/>
      <c r="J43" s="46"/>
      <c r="K43" s="46"/>
      <c r="L43" s="75"/>
      <c r="M43" s="76"/>
      <c r="N43" s="77"/>
      <c r="O43" s="78"/>
      <c r="P43" s="79"/>
      <c r="Q43" s="9"/>
      <c r="R43" s="9"/>
      <c r="S43" s="8"/>
      <c r="T43" s="8"/>
    </row>
    <row r="44" spans="1:20" ht="24.95" customHeight="1" x14ac:dyDescent="0.4">
      <c r="A44" s="44"/>
      <c r="B44" s="44"/>
      <c r="C44" s="44"/>
      <c r="D44" s="44"/>
      <c r="E44" s="45"/>
      <c r="F44" s="45"/>
      <c r="G44" s="45"/>
      <c r="H44" s="45"/>
      <c r="I44" s="46"/>
      <c r="J44" s="46"/>
      <c r="K44" s="46"/>
      <c r="L44" s="75"/>
      <c r="M44" s="76"/>
      <c r="N44" s="77"/>
      <c r="O44" s="78"/>
      <c r="P44" s="79"/>
      <c r="Q44" s="9"/>
      <c r="R44" s="9"/>
      <c r="S44" s="8"/>
      <c r="T44" s="8"/>
    </row>
    <row r="45" spans="1:20" s="12" customFormat="1" ht="24.95" customHeight="1" x14ac:dyDescent="0.4">
      <c r="A45" s="44"/>
      <c r="B45" s="44"/>
      <c r="C45" s="44"/>
      <c r="D45" s="44"/>
      <c r="E45" s="45"/>
      <c r="F45" s="45"/>
      <c r="G45" s="45"/>
      <c r="H45" s="45"/>
      <c r="I45" s="46"/>
      <c r="J45" s="46"/>
      <c r="K45" s="46"/>
      <c r="L45" s="75"/>
      <c r="M45" s="76"/>
      <c r="N45" s="77"/>
      <c r="O45" s="78"/>
      <c r="P45" s="79"/>
      <c r="Q45" s="11"/>
      <c r="R45" s="11"/>
      <c r="S45" s="10"/>
      <c r="T45" s="10"/>
    </row>
    <row r="46" spans="1:20" s="12" customFormat="1" ht="24.95" customHeight="1" x14ac:dyDescent="0.4">
      <c r="A46" s="44"/>
      <c r="B46" s="44"/>
      <c r="C46" s="44"/>
      <c r="D46" s="44"/>
      <c r="E46" s="45"/>
      <c r="F46" s="45"/>
      <c r="G46" s="45"/>
      <c r="H46" s="45"/>
      <c r="I46" s="46"/>
      <c r="J46" s="46"/>
      <c r="K46" s="46"/>
      <c r="L46" s="75"/>
      <c r="M46" s="76"/>
      <c r="N46" s="77"/>
      <c r="O46" s="78"/>
      <c r="P46" s="79"/>
      <c r="Q46" s="11"/>
      <c r="R46" s="11"/>
      <c r="S46" s="10"/>
      <c r="T46" s="10"/>
    </row>
    <row r="47" spans="1:20" s="12" customFormat="1" ht="24.95" customHeight="1" x14ac:dyDescent="0.4">
      <c r="A47" s="44"/>
      <c r="B47" s="44"/>
      <c r="C47" s="44"/>
      <c r="D47" s="44"/>
      <c r="E47" s="45"/>
      <c r="F47" s="45"/>
      <c r="G47" s="45"/>
      <c r="H47" s="45"/>
      <c r="I47" s="46"/>
      <c r="J47" s="46"/>
      <c r="K47" s="46"/>
      <c r="L47" s="75"/>
      <c r="M47" s="76"/>
      <c r="N47" s="77"/>
      <c r="O47" s="78"/>
      <c r="P47" s="79"/>
      <c r="Q47" s="11"/>
      <c r="R47" s="11"/>
      <c r="S47" s="10"/>
      <c r="T47" s="10"/>
    </row>
    <row r="48" spans="1:20" ht="24.95" customHeight="1" x14ac:dyDescent="0.4">
      <c r="A48" s="44"/>
      <c r="B48" s="44"/>
      <c r="C48" s="44"/>
      <c r="D48" s="44"/>
      <c r="E48" s="45"/>
      <c r="F48" s="45"/>
      <c r="G48" s="45"/>
      <c r="H48" s="45"/>
      <c r="I48" s="46"/>
      <c r="J48" s="46"/>
      <c r="K48" s="46"/>
      <c r="L48" s="75"/>
      <c r="M48" s="76"/>
      <c r="N48" s="77"/>
      <c r="O48" s="78"/>
      <c r="P48" s="79"/>
      <c r="Q48" s="9"/>
      <c r="R48" s="9"/>
      <c r="S48" s="8"/>
      <c r="T48" s="8"/>
    </row>
    <row r="49" spans="1:20" ht="24.95" customHeight="1" x14ac:dyDescent="0.4">
      <c r="A49" s="44"/>
      <c r="B49" s="44"/>
      <c r="C49" s="44"/>
      <c r="D49" s="44"/>
      <c r="E49" s="45"/>
      <c r="F49" s="45"/>
      <c r="G49" s="45"/>
      <c r="H49" s="45"/>
      <c r="I49" s="46"/>
      <c r="J49" s="46"/>
      <c r="K49" s="46"/>
      <c r="L49" s="75"/>
      <c r="M49" s="76"/>
      <c r="N49" s="77"/>
      <c r="O49" s="78"/>
      <c r="P49" s="79"/>
      <c r="Q49" s="9"/>
      <c r="R49" s="9"/>
      <c r="S49" s="8"/>
      <c r="T49" s="8"/>
    </row>
    <row r="50" spans="1:20" ht="24.95" customHeight="1" x14ac:dyDescent="0.4">
      <c r="A50" s="44"/>
      <c r="B50" s="44"/>
      <c r="C50" s="44"/>
      <c r="D50" s="44"/>
      <c r="E50" s="45"/>
      <c r="F50" s="45"/>
      <c r="G50" s="45"/>
      <c r="H50" s="45"/>
      <c r="I50" s="46"/>
      <c r="J50" s="46"/>
      <c r="K50" s="46"/>
      <c r="L50" s="75"/>
      <c r="M50" s="76"/>
      <c r="N50" s="77"/>
      <c r="O50" s="78"/>
      <c r="P50" s="79"/>
      <c r="Q50" s="9"/>
      <c r="R50" s="9"/>
      <c r="S50" s="8"/>
      <c r="T50" s="8"/>
    </row>
    <row r="51" spans="1:20" ht="24.95" customHeight="1" x14ac:dyDescent="0.4">
      <c r="A51" s="44"/>
      <c r="B51" s="44"/>
      <c r="C51" s="44"/>
      <c r="D51" s="44"/>
      <c r="E51" s="45"/>
      <c r="F51" s="45"/>
      <c r="G51" s="45"/>
      <c r="H51" s="45"/>
      <c r="I51" s="46"/>
      <c r="J51" s="46"/>
      <c r="K51" s="46"/>
      <c r="L51" s="75"/>
      <c r="M51" s="76"/>
      <c r="N51" s="77"/>
      <c r="O51" s="78"/>
      <c r="P51" s="79"/>
      <c r="Q51" s="9"/>
      <c r="R51" s="9"/>
      <c r="S51" s="8"/>
      <c r="T51" s="8"/>
    </row>
    <row r="52" spans="1:20" ht="24.95" customHeight="1" x14ac:dyDescent="0.4">
      <c r="A52" s="44"/>
      <c r="B52" s="44"/>
      <c r="C52" s="44"/>
      <c r="D52" s="44"/>
      <c r="E52" s="45"/>
      <c r="F52" s="45"/>
      <c r="G52" s="45"/>
      <c r="H52" s="45"/>
      <c r="I52" s="46"/>
      <c r="J52" s="46"/>
      <c r="K52" s="46"/>
      <c r="L52" s="75"/>
      <c r="M52" s="76"/>
      <c r="N52" s="77"/>
      <c r="O52" s="78"/>
      <c r="P52" s="79"/>
      <c r="Q52" s="9"/>
      <c r="R52" s="9"/>
      <c r="S52" s="8"/>
      <c r="T52" s="8"/>
    </row>
    <row r="53" spans="1:20" ht="24.95" customHeight="1" x14ac:dyDescent="0.4">
      <c r="A53" s="44"/>
      <c r="B53" s="44"/>
      <c r="C53" s="44"/>
      <c r="D53" s="44"/>
      <c r="E53" s="45"/>
      <c r="F53" s="45"/>
      <c r="G53" s="45"/>
      <c r="H53" s="45"/>
      <c r="I53" s="46"/>
      <c r="J53" s="46"/>
      <c r="K53" s="46"/>
      <c r="L53" s="75"/>
      <c r="M53" s="76"/>
      <c r="N53" s="77"/>
      <c r="O53" s="78"/>
      <c r="P53" s="79"/>
      <c r="Q53" s="9"/>
      <c r="R53" s="9"/>
      <c r="S53" s="8"/>
      <c r="T53" s="8"/>
    </row>
    <row r="54" spans="1:20" s="12" customFormat="1" ht="24.95" customHeight="1" x14ac:dyDescent="0.4">
      <c r="A54" s="44"/>
      <c r="B54" s="44"/>
      <c r="C54" s="44"/>
      <c r="D54" s="44"/>
      <c r="E54" s="45"/>
      <c r="F54" s="45"/>
      <c r="G54" s="45"/>
      <c r="H54" s="45"/>
      <c r="I54" s="46"/>
      <c r="J54" s="46"/>
      <c r="K54" s="46"/>
      <c r="L54" s="75"/>
      <c r="M54" s="76"/>
      <c r="N54" s="77"/>
      <c r="O54" s="78"/>
      <c r="P54" s="79"/>
      <c r="Q54" s="11"/>
      <c r="R54" s="11"/>
      <c r="S54" s="10"/>
      <c r="T54" s="10"/>
    </row>
    <row r="55" spans="1:20" s="12" customFormat="1" ht="24.95" customHeight="1" x14ac:dyDescent="0.4">
      <c r="A55" s="44"/>
      <c r="B55" s="44"/>
      <c r="C55" s="44"/>
      <c r="D55" s="44"/>
      <c r="E55" s="45"/>
      <c r="F55" s="45"/>
      <c r="G55" s="45"/>
      <c r="H55" s="45"/>
      <c r="I55" s="46"/>
      <c r="J55" s="46"/>
      <c r="K55" s="46"/>
      <c r="L55" s="75"/>
      <c r="M55" s="76"/>
      <c r="N55" s="77"/>
      <c r="O55" s="78"/>
      <c r="P55" s="79"/>
      <c r="Q55" s="11"/>
      <c r="R55" s="11"/>
      <c r="S55" s="10"/>
      <c r="T55" s="10"/>
    </row>
    <row r="56" spans="1:20" ht="24.95" customHeight="1" x14ac:dyDescent="0.4">
      <c r="A56" s="44"/>
      <c r="B56" s="44"/>
      <c r="C56" s="44"/>
      <c r="D56" s="44"/>
      <c r="E56" s="45"/>
      <c r="F56" s="45"/>
      <c r="G56" s="45"/>
      <c r="H56" s="45"/>
      <c r="I56" s="46"/>
      <c r="J56" s="46"/>
      <c r="K56" s="46"/>
      <c r="L56" s="75"/>
      <c r="M56" s="76"/>
      <c r="N56" s="77"/>
      <c r="O56" s="78"/>
      <c r="P56" s="79"/>
      <c r="Q56" s="9"/>
      <c r="R56" s="9"/>
      <c r="S56" s="8"/>
      <c r="T56" s="8"/>
    </row>
    <row r="57" spans="1:20" ht="24.95" customHeight="1" x14ac:dyDescent="0.4">
      <c r="A57" s="44"/>
      <c r="B57" s="44"/>
      <c r="C57" s="44"/>
      <c r="D57" s="44"/>
      <c r="E57" s="45"/>
      <c r="F57" s="45"/>
      <c r="G57" s="45"/>
      <c r="H57" s="45"/>
      <c r="I57" s="46"/>
      <c r="J57" s="46"/>
      <c r="K57" s="46"/>
      <c r="L57" s="75"/>
      <c r="M57" s="76"/>
      <c r="N57" s="77"/>
      <c r="O57" s="78"/>
      <c r="P57" s="79"/>
      <c r="Q57" s="9"/>
      <c r="R57" s="9"/>
      <c r="S57" s="8"/>
      <c r="T57" s="8"/>
    </row>
    <row r="58" spans="1:20" ht="24.95" customHeight="1" x14ac:dyDescent="0.4">
      <c r="A58" s="44"/>
      <c r="B58" s="44"/>
      <c r="C58" s="44"/>
      <c r="D58" s="44"/>
      <c r="E58" s="45"/>
      <c r="F58" s="45"/>
      <c r="G58" s="45"/>
      <c r="H58" s="45"/>
      <c r="I58" s="46"/>
      <c r="J58" s="46"/>
      <c r="K58" s="46"/>
      <c r="L58" s="75"/>
      <c r="M58" s="76"/>
      <c r="N58" s="77"/>
      <c r="O58" s="78"/>
      <c r="P58" s="79"/>
      <c r="Q58" s="9"/>
      <c r="R58" s="9"/>
      <c r="S58" s="8"/>
      <c r="T58" s="8"/>
    </row>
    <row r="59" spans="1:20" ht="21.95" customHeight="1" x14ac:dyDescent="0.4">
      <c r="A59" s="47" t="s">
        <v>8</v>
      </c>
      <c r="B59" s="48" t="s">
        <v>28</v>
      </c>
      <c r="C59" s="48"/>
      <c r="D59" s="48"/>
      <c r="E59" s="45"/>
      <c r="F59" s="45"/>
      <c r="G59" s="45"/>
      <c r="H59" s="45"/>
      <c r="I59" s="66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8"/>
    </row>
    <row r="60" spans="1:20" ht="21.95" customHeight="1" x14ac:dyDescent="0.4">
      <c r="A60" s="47"/>
      <c r="B60" s="48" t="s">
        <v>27</v>
      </c>
      <c r="C60" s="48"/>
      <c r="D60" s="48"/>
      <c r="E60" s="45"/>
      <c r="F60" s="45"/>
      <c r="G60" s="45"/>
      <c r="H60" s="45"/>
      <c r="I60" s="69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1"/>
    </row>
    <row r="61" spans="1:20" ht="21.95" customHeight="1" x14ac:dyDescent="0.4">
      <c r="A61" s="47"/>
      <c r="B61" s="48" t="s">
        <v>8</v>
      </c>
      <c r="C61" s="48"/>
      <c r="D61" s="48"/>
      <c r="E61" s="45"/>
      <c r="F61" s="45"/>
      <c r="G61" s="45"/>
      <c r="H61" s="45"/>
      <c r="I61" s="72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4"/>
    </row>
    <row r="62" spans="1:20" ht="21.95" customHeight="1" x14ac:dyDescent="0.4">
      <c r="A62" s="47" t="s">
        <v>15</v>
      </c>
      <c r="B62" s="48" t="s">
        <v>29</v>
      </c>
      <c r="C62" s="48"/>
      <c r="D62" s="48"/>
      <c r="E62" s="45"/>
      <c r="F62" s="45"/>
      <c r="G62" s="45"/>
      <c r="H62" s="45"/>
      <c r="I62" s="66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8"/>
    </row>
    <row r="63" spans="1:20" ht="21.95" customHeight="1" x14ac:dyDescent="0.4">
      <c r="A63" s="47"/>
      <c r="B63" s="48" t="s">
        <v>30</v>
      </c>
      <c r="C63" s="48"/>
      <c r="D63" s="48"/>
      <c r="E63" s="45"/>
      <c r="F63" s="45"/>
      <c r="G63" s="45"/>
      <c r="H63" s="45"/>
      <c r="I63" s="69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1"/>
    </row>
    <row r="64" spans="1:20" ht="21.95" customHeight="1" x14ac:dyDescent="0.4">
      <c r="A64" s="47"/>
      <c r="B64" s="48" t="s">
        <v>18</v>
      </c>
      <c r="C64" s="48"/>
      <c r="D64" s="48"/>
      <c r="E64" s="45"/>
      <c r="F64" s="45"/>
      <c r="G64" s="45"/>
      <c r="H64" s="45"/>
      <c r="I64" s="72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4"/>
    </row>
    <row r="65" spans="1:20" ht="21.95" customHeight="1" x14ac:dyDescent="0.4">
      <c r="A65" s="47" t="s">
        <v>16</v>
      </c>
      <c r="B65" s="48" t="s">
        <v>29</v>
      </c>
      <c r="C65" s="48"/>
      <c r="D65" s="48"/>
      <c r="E65" s="45"/>
      <c r="F65" s="45"/>
      <c r="G65" s="45"/>
      <c r="H65" s="45"/>
      <c r="I65" s="66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8"/>
    </row>
    <row r="66" spans="1:20" ht="21.95" customHeight="1" x14ac:dyDescent="0.4">
      <c r="A66" s="47"/>
      <c r="B66" s="48" t="s">
        <v>30</v>
      </c>
      <c r="C66" s="48"/>
      <c r="D66" s="48"/>
      <c r="E66" s="45"/>
      <c r="F66" s="45"/>
      <c r="G66" s="45"/>
      <c r="H66" s="45"/>
      <c r="I66" s="69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1"/>
    </row>
    <row r="67" spans="1:20" ht="21.95" customHeight="1" x14ac:dyDescent="0.4">
      <c r="A67" s="47"/>
      <c r="B67" s="48" t="s">
        <v>18</v>
      </c>
      <c r="C67" s="48"/>
      <c r="D67" s="48"/>
      <c r="E67" s="45"/>
      <c r="F67" s="45"/>
      <c r="G67" s="45"/>
      <c r="H67" s="45"/>
      <c r="I67" s="72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4"/>
    </row>
    <row r="68" spans="1:20" ht="15" customHeight="1" x14ac:dyDescent="0.4">
      <c r="A68" s="98" t="s">
        <v>41</v>
      </c>
      <c r="B68" s="98"/>
      <c r="C68" s="98"/>
      <c r="D68" s="98"/>
      <c r="E68" s="86" t="s">
        <v>51</v>
      </c>
      <c r="F68" s="87"/>
      <c r="G68" s="87"/>
      <c r="H68" s="87"/>
      <c r="I68" s="87"/>
      <c r="J68" s="87"/>
      <c r="K68" s="87"/>
      <c r="L68" s="87"/>
      <c r="M68" s="87"/>
      <c r="N68" s="87"/>
      <c r="O68" s="88"/>
      <c r="P68" s="14" t="s">
        <v>43</v>
      </c>
      <c r="Q68" s="86" t="s">
        <v>44</v>
      </c>
      <c r="R68" s="88"/>
      <c r="S68" s="86" t="s">
        <v>45</v>
      </c>
      <c r="T68" s="88"/>
    </row>
    <row r="69" spans="1:20" ht="15" customHeight="1" x14ac:dyDescent="0.4">
      <c r="A69" s="99"/>
      <c r="B69" s="99"/>
      <c r="C69" s="99"/>
      <c r="D69" s="99"/>
      <c r="E69" s="91" t="s">
        <v>46</v>
      </c>
      <c r="F69" s="92"/>
      <c r="G69" s="92"/>
      <c r="H69" s="92"/>
      <c r="I69" s="92"/>
      <c r="J69" s="92"/>
      <c r="K69" s="92"/>
      <c r="L69" s="92"/>
      <c r="M69" s="92"/>
      <c r="N69" s="92"/>
      <c r="O69" s="93"/>
      <c r="P69" s="15"/>
      <c r="Q69" s="89"/>
      <c r="R69" s="90"/>
      <c r="S69" s="89"/>
      <c r="T69" s="90"/>
    </row>
    <row r="70" spans="1:20" ht="15" customHeight="1" x14ac:dyDescent="0.4">
      <c r="A70" s="99"/>
      <c r="B70" s="99"/>
      <c r="C70" s="99"/>
      <c r="D70" s="99"/>
      <c r="E70" s="91" t="s">
        <v>47</v>
      </c>
      <c r="F70" s="92"/>
      <c r="G70" s="92"/>
      <c r="H70" s="92"/>
      <c r="I70" s="92"/>
      <c r="J70" s="92"/>
      <c r="K70" s="92"/>
      <c r="L70" s="92"/>
      <c r="M70" s="92"/>
      <c r="N70" s="92"/>
      <c r="O70" s="93"/>
      <c r="P70" s="18">
        <v>7.51</v>
      </c>
      <c r="Q70" s="94">
        <v>4000</v>
      </c>
      <c r="R70" s="95"/>
      <c r="S70" s="96">
        <f>P70*Q70</f>
        <v>30040</v>
      </c>
      <c r="T70" s="97"/>
    </row>
    <row r="71" spans="1:20" ht="15" customHeight="1" x14ac:dyDescent="0.4">
      <c r="A71" s="99"/>
      <c r="B71" s="99"/>
      <c r="C71" s="99"/>
      <c r="D71" s="99"/>
      <c r="E71" s="91" t="s">
        <v>48</v>
      </c>
      <c r="F71" s="92"/>
      <c r="G71" s="92"/>
      <c r="H71" s="92"/>
      <c r="I71" s="92"/>
      <c r="J71" s="92"/>
      <c r="K71" s="92"/>
      <c r="L71" s="92"/>
      <c r="M71" s="92"/>
      <c r="N71" s="92"/>
      <c r="O71" s="93"/>
      <c r="P71" s="17">
        <v>682</v>
      </c>
      <c r="Q71" s="94">
        <v>400</v>
      </c>
      <c r="R71" s="95"/>
      <c r="S71" s="96">
        <f>P71*Q71</f>
        <v>272800</v>
      </c>
      <c r="T71" s="97"/>
    </row>
    <row r="72" spans="1:20" ht="15" customHeight="1" x14ac:dyDescent="0.4">
      <c r="A72" s="99"/>
      <c r="B72" s="99"/>
      <c r="C72" s="99"/>
      <c r="D72" s="99"/>
      <c r="E72" s="91" t="s">
        <v>49</v>
      </c>
      <c r="F72" s="92"/>
      <c r="G72" s="92"/>
      <c r="H72" s="92"/>
      <c r="I72" s="92"/>
      <c r="J72" s="92"/>
      <c r="K72" s="92"/>
      <c r="L72" s="92"/>
      <c r="M72" s="92"/>
      <c r="N72" s="92"/>
      <c r="O72" s="93"/>
      <c r="P72" s="15"/>
      <c r="Q72" s="89"/>
      <c r="R72" s="90"/>
      <c r="S72" s="89"/>
      <c r="T72" s="90"/>
    </row>
    <row r="73" spans="1:20" ht="15" customHeight="1" x14ac:dyDescent="0.4">
      <c r="A73" s="99"/>
      <c r="B73" s="99"/>
      <c r="C73" s="99"/>
      <c r="D73" s="99"/>
      <c r="E73" s="91" t="s">
        <v>42</v>
      </c>
      <c r="F73" s="92"/>
      <c r="G73" s="92"/>
      <c r="H73" s="92"/>
      <c r="I73" s="92"/>
      <c r="J73" s="92"/>
      <c r="K73" s="92"/>
      <c r="L73" s="92"/>
      <c r="M73" s="92"/>
      <c r="N73" s="92"/>
      <c r="O73" s="93"/>
      <c r="P73" s="15"/>
      <c r="Q73" s="89"/>
      <c r="R73" s="90"/>
      <c r="S73" s="89"/>
      <c r="T73" s="90"/>
    </row>
    <row r="74" spans="1:20" ht="15" customHeight="1" x14ac:dyDescent="0.4">
      <c r="A74" s="99"/>
      <c r="B74" s="99"/>
      <c r="C74" s="99"/>
      <c r="D74" s="99"/>
      <c r="E74" s="91" t="s">
        <v>50</v>
      </c>
      <c r="F74" s="92"/>
      <c r="G74" s="92"/>
      <c r="H74" s="92"/>
      <c r="I74" s="92"/>
      <c r="J74" s="92"/>
      <c r="K74" s="92"/>
      <c r="L74" s="92"/>
      <c r="M74" s="92"/>
      <c r="N74" s="92"/>
      <c r="O74" s="93"/>
      <c r="P74" s="15"/>
      <c r="Q74" s="89"/>
      <c r="R74" s="90"/>
      <c r="S74" s="89"/>
      <c r="T74" s="90"/>
    </row>
    <row r="75" spans="1:20" ht="15" customHeight="1" x14ac:dyDescent="0.4">
      <c r="A75" s="100"/>
      <c r="B75" s="100"/>
      <c r="C75" s="100"/>
      <c r="D75" s="100"/>
      <c r="E75" s="104" t="s">
        <v>8</v>
      </c>
      <c r="F75" s="105"/>
      <c r="G75" s="105"/>
      <c r="H75" s="105"/>
      <c r="I75" s="105"/>
      <c r="J75" s="105"/>
      <c r="K75" s="105"/>
      <c r="L75" s="105"/>
      <c r="M75" s="105"/>
      <c r="N75" s="105"/>
      <c r="O75" s="106"/>
      <c r="P75" s="16"/>
      <c r="Q75" s="107"/>
      <c r="R75" s="108"/>
      <c r="S75" s="102">
        <f>SUM(S70:T71)</f>
        <v>302840</v>
      </c>
      <c r="T75" s="103"/>
    </row>
    <row r="76" spans="1:20" ht="15" customHeight="1" x14ac:dyDescent="0.4"/>
    <row r="77" spans="1:20" ht="15" customHeight="1" x14ac:dyDescent="0.4">
      <c r="A77" s="101" t="s">
        <v>54</v>
      </c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</row>
    <row r="78" spans="1:20" ht="15" customHeight="1" x14ac:dyDescent="0.4"/>
    <row r="79" spans="1:20" ht="15" customHeight="1" x14ac:dyDescent="0.4">
      <c r="E79" s="32"/>
      <c r="F79" s="32"/>
      <c r="G79" s="32"/>
      <c r="H79" s="32"/>
      <c r="I79" s="32"/>
      <c r="J79" s="62"/>
      <c r="K79" s="62"/>
      <c r="L79" s="62"/>
      <c r="M79" s="62"/>
      <c r="N79" s="62"/>
      <c r="P79" s="4" t="s">
        <v>72</v>
      </c>
      <c r="Q79" s="19"/>
      <c r="R79" s="19"/>
      <c r="S79" s="19"/>
    </row>
    <row r="80" spans="1:20" ht="15" customHeight="1" x14ac:dyDescent="0.4"/>
    <row r="81" spans="16:18" ht="15" customHeight="1" x14ac:dyDescent="0.4">
      <c r="P81" s="4" t="s">
        <v>73</v>
      </c>
      <c r="Q81" s="19"/>
      <c r="R81" s="19"/>
    </row>
  </sheetData>
  <mergeCells count="335">
    <mergeCell ref="I65:T67"/>
    <mergeCell ref="A77:T77"/>
    <mergeCell ref="I62:T64"/>
    <mergeCell ref="I59:T61"/>
    <mergeCell ref="A57:D57"/>
    <mergeCell ref="E57:H57"/>
    <mergeCell ref="I57:K57"/>
    <mergeCell ref="L57:N57"/>
    <mergeCell ref="O57:P57"/>
    <mergeCell ref="A58:D58"/>
    <mergeCell ref="E58:H58"/>
    <mergeCell ref="I58:K58"/>
    <mergeCell ref="L58:N58"/>
    <mergeCell ref="O58:P58"/>
    <mergeCell ref="S72:T72"/>
    <mergeCell ref="S73:T73"/>
    <mergeCell ref="S75:T75"/>
    <mergeCell ref="E75:O75"/>
    <mergeCell ref="Q75:R75"/>
    <mergeCell ref="E63:H63"/>
    <mergeCell ref="B64:D64"/>
    <mergeCell ref="E60:H60"/>
    <mergeCell ref="B61:D61"/>
    <mergeCell ref="E61:H61"/>
    <mergeCell ref="A53:D53"/>
    <mergeCell ref="E53:H53"/>
    <mergeCell ref="I53:K53"/>
    <mergeCell ref="L53:N53"/>
    <mergeCell ref="O53:P53"/>
    <mergeCell ref="A56:D56"/>
    <mergeCell ref="E56:H56"/>
    <mergeCell ref="I56:K56"/>
    <mergeCell ref="L56:N56"/>
    <mergeCell ref="O56:P56"/>
    <mergeCell ref="A54:D54"/>
    <mergeCell ref="E54:H54"/>
    <mergeCell ref="I54:K54"/>
    <mergeCell ref="L54:N54"/>
    <mergeCell ref="O54:P54"/>
    <mergeCell ref="A55:D55"/>
    <mergeCell ref="E55:H55"/>
    <mergeCell ref="I55:K55"/>
    <mergeCell ref="L55:N55"/>
    <mergeCell ref="O55:P55"/>
    <mergeCell ref="A51:D51"/>
    <mergeCell ref="E51:H51"/>
    <mergeCell ref="I51:K51"/>
    <mergeCell ref="L51:N51"/>
    <mergeCell ref="O51:P51"/>
    <mergeCell ref="A52:D52"/>
    <mergeCell ref="E52:H52"/>
    <mergeCell ref="I52:K52"/>
    <mergeCell ref="L52:N52"/>
    <mergeCell ref="O52:P52"/>
    <mergeCell ref="A49:D49"/>
    <mergeCell ref="E49:H49"/>
    <mergeCell ref="I49:K49"/>
    <mergeCell ref="L49:N49"/>
    <mergeCell ref="O49:P49"/>
    <mergeCell ref="A50:D50"/>
    <mergeCell ref="E50:H50"/>
    <mergeCell ref="I50:K50"/>
    <mergeCell ref="L50:N50"/>
    <mergeCell ref="O50:P50"/>
    <mergeCell ref="A48:D48"/>
    <mergeCell ref="E48:H48"/>
    <mergeCell ref="I48:K48"/>
    <mergeCell ref="L48:N48"/>
    <mergeCell ref="O48:P48"/>
    <mergeCell ref="A47:D47"/>
    <mergeCell ref="E47:H47"/>
    <mergeCell ref="I47:K47"/>
    <mergeCell ref="L47:N47"/>
    <mergeCell ref="O47:P47"/>
    <mergeCell ref="A43:D43"/>
    <mergeCell ref="E43:H43"/>
    <mergeCell ref="I43:K43"/>
    <mergeCell ref="L43:N43"/>
    <mergeCell ref="O43:P43"/>
    <mergeCell ref="A44:D44"/>
    <mergeCell ref="E44:H44"/>
    <mergeCell ref="I44:K44"/>
    <mergeCell ref="L44:N44"/>
    <mergeCell ref="O44:P44"/>
    <mergeCell ref="A41:D41"/>
    <mergeCell ref="E41:H41"/>
    <mergeCell ref="I41:K41"/>
    <mergeCell ref="L41:N41"/>
    <mergeCell ref="O41:P41"/>
    <mergeCell ref="A42:D42"/>
    <mergeCell ref="E42:H42"/>
    <mergeCell ref="I42:K42"/>
    <mergeCell ref="L42:N42"/>
    <mergeCell ref="O42:P42"/>
    <mergeCell ref="A39:D39"/>
    <mergeCell ref="E39:H39"/>
    <mergeCell ref="I39:K39"/>
    <mergeCell ref="L39:N39"/>
    <mergeCell ref="O39:P39"/>
    <mergeCell ref="A40:D40"/>
    <mergeCell ref="E40:H40"/>
    <mergeCell ref="I40:K40"/>
    <mergeCell ref="L40:N40"/>
    <mergeCell ref="O40:P40"/>
    <mergeCell ref="A37:D37"/>
    <mergeCell ref="E37:H37"/>
    <mergeCell ref="I37:K37"/>
    <mergeCell ref="L37:N37"/>
    <mergeCell ref="O37:P37"/>
    <mergeCell ref="A38:D38"/>
    <mergeCell ref="E38:H38"/>
    <mergeCell ref="I38:K38"/>
    <mergeCell ref="L38:N38"/>
    <mergeCell ref="O38:P38"/>
    <mergeCell ref="O33:P33"/>
    <mergeCell ref="A34:D34"/>
    <mergeCell ref="E34:H34"/>
    <mergeCell ref="I34:K34"/>
    <mergeCell ref="L34:N34"/>
    <mergeCell ref="O34:P34"/>
    <mergeCell ref="A35:D35"/>
    <mergeCell ref="E35:H35"/>
    <mergeCell ref="I35:K35"/>
    <mergeCell ref="L35:N35"/>
    <mergeCell ref="O35:P35"/>
    <mergeCell ref="O31:P31"/>
    <mergeCell ref="A32:D32"/>
    <mergeCell ref="E32:H32"/>
    <mergeCell ref="I32:K32"/>
    <mergeCell ref="L32:N32"/>
    <mergeCell ref="O32:P32"/>
    <mergeCell ref="S70:T70"/>
    <mergeCell ref="S71:T71"/>
    <mergeCell ref="E31:H31"/>
    <mergeCell ref="I31:K31"/>
    <mergeCell ref="A68:D75"/>
    <mergeCell ref="B67:D67"/>
    <mergeCell ref="E67:H67"/>
    <mergeCell ref="E64:H64"/>
    <mergeCell ref="A65:A67"/>
    <mergeCell ref="B65:D65"/>
    <mergeCell ref="E65:H65"/>
    <mergeCell ref="B66:D66"/>
    <mergeCell ref="E66:H66"/>
    <mergeCell ref="A62:A64"/>
    <mergeCell ref="B62:D62"/>
    <mergeCell ref="E62:H62"/>
    <mergeCell ref="B63:D63"/>
    <mergeCell ref="A33:D33"/>
    <mergeCell ref="A20:D20"/>
    <mergeCell ref="E20:H20"/>
    <mergeCell ref="I20:K20"/>
    <mergeCell ref="L20:N20"/>
    <mergeCell ref="O20:P20"/>
    <mergeCell ref="O28:P28"/>
    <mergeCell ref="S68:T68"/>
    <mergeCell ref="S69:T69"/>
    <mergeCell ref="S74:T74"/>
    <mergeCell ref="E70:O70"/>
    <mergeCell ref="E71:O71"/>
    <mergeCell ref="E72:O72"/>
    <mergeCell ref="E73:O73"/>
    <mergeCell ref="Q70:R70"/>
    <mergeCell ref="Q71:R71"/>
    <mergeCell ref="E69:O69"/>
    <mergeCell ref="E74:O74"/>
    <mergeCell ref="Q68:R68"/>
    <mergeCell ref="Q69:R69"/>
    <mergeCell ref="Q74:R74"/>
    <mergeCell ref="Q72:R72"/>
    <mergeCell ref="Q73:R73"/>
    <mergeCell ref="A30:D30"/>
    <mergeCell ref="A31:D31"/>
    <mergeCell ref="O3:P3"/>
    <mergeCell ref="O2:R2"/>
    <mergeCell ref="E68:O68"/>
    <mergeCell ref="E30:H30"/>
    <mergeCell ref="I30:K30"/>
    <mergeCell ref="L30:N30"/>
    <mergeCell ref="O30:P30"/>
    <mergeCell ref="O29:P29"/>
    <mergeCell ref="O26:P26"/>
    <mergeCell ref="O27:P27"/>
    <mergeCell ref="O21:P21"/>
    <mergeCell ref="O23:P23"/>
    <mergeCell ref="O24:P24"/>
    <mergeCell ref="O25:P25"/>
    <mergeCell ref="O17:P17"/>
    <mergeCell ref="O18:P18"/>
    <mergeCell ref="O19:P19"/>
    <mergeCell ref="O36:P36"/>
    <mergeCell ref="O22:P22"/>
    <mergeCell ref="O11:P11"/>
    <mergeCell ref="O12:P12"/>
    <mergeCell ref="O13:P13"/>
    <mergeCell ref="O14:P14"/>
    <mergeCell ref="O15:P15"/>
    <mergeCell ref="O16:P16"/>
    <mergeCell ref="O4:P4"/>
    <mergeCell ref="O5:P5"/>
    <mergeCell ref="O6:P6"/>
    <mergeCell ref="O7:P7"/>
    <mergeCell ref="O8:P8"/>
    <mergeCell ref="O9:P9"/>
    <mergeCell ref="O10:P10"/>
    <mergeCell ref="B1:E1"/>
    <mergeCell ref="L2:N3"/>
    <mergeCell ref="L4:N4"/>
    <mergeCell ref="L5:N5"/>
    <mergeCell ref="L6:N6"/>
    <mergeCell ref="L7:N7"/>
    <mergeCell ref="L8:N8"/>
    <mergeCell ref="L9:N9"/>
    <mergeCell ref="A14:D14"/>
    <mergeCell ref="E14:H14"/>
    <mergeCell ref="I14:K14"/>
    <mergeCell ref="A15:D15"/>
    <mergeCell ref="E15:H15"/>
    <mergeCell ref="I15:K15"/>
    <mergeCell ref="L14:N14"/>
    <mergeCell ref="L15:N15"/>
    <mergeCell ref="A59:A61"/>
    <mergeCell ref="B59:D59"/>
    <mergeCell ref="E59:H59"/>
    <mergeCell ref="B60:D60"/>
    <mergeCell ref="A21:D21"/>
    <mergeCell ref="E21:H21"/>
    <mergeCell ref="I21:K21"/>
    <mergeCell ref="L21:N21"/>
    <mergeCell ref="A26:D26"/>
    <mergeCell ref="E26:H26"/>
    <mergeCell ref="I26:K26"/>
    <mergeCell ref="A27:D27"/>
    <mergeCell ref="E27:H27"/>
    <mergeCell ref="I27:K27"/>
    <mergeCell ref="L26:N26"/>
    <mergeCell ref="L27:N27"/>
    <mergeCell ref="A28:D28"/>
    <mergeCell ref="E28:H28"/>
    <mergeCell ref="I28:K28"/>
    <mergeCell ref="A29:D29"/>
    <mergeCell ref="E29:H29"/>
    <mergeCell ref="I29:K29"/>
    <mergeCell ref="L28:N28"/>
    <mergeCell ref="A22:D22"/>
    <mergeCell ref="E22:H22"/>
    <mergeCell ref="I22:K22"/>
    <mergeCell ref="A23:D23"/>
    <mergeCell ref="E23:H23"/>
    <mergeCell ref="I23:K23"/>
    <mergeCell ref="L22:N22"/>
    <mergeCell ref="L23:N23"/>
    <mergeCell ref="A36:D36"/>
    <mergeCell ref="E36:H36"/>
    <mergeCell ref="I36:K36"/>
    <mergeCell ref="L36:N36"/>
    <mergeCell ref="L29:N29"/>
    <mergeCell ref="A24:D24"/>
    <mergeCell ref="E24:H24"/>
    <mergeCell ref="I24:K24"/>
    <mergeCell ref="A25:D25"/>
    <mergeCell ref="E25:H25"/>
    <mergeCell ref="I25:K25"/>
    <mergeCell ref="L24:N24"/>
    <mergeCell ref="L25:N25"/>
    <mergeCell ref="L31:N31"/>
    <mergeCell ref="E33:H33"/>
    <mergeCell ref="I33:K33"/>
    <mergeCell ref="L33:N33"/>
    <mergeCell ref="A18:D18"/>
    <mergeCell ref="E18:H18"/>
    <mergeCell ref="I18:K18"/>
    <mergeCell ref="A19:D19"/>
    <mergeCell ref="E19:H19"/>
    <mergeCell ref="I19:K19"/>
    <mergeCell ref="L18:N18"/>
    <mergeCell ref="L19:N19"/>
    <mergeCell ref="A16:D16"/>
    <mergeCell ref="E16:H16"/>
    <mergeCell ref="I16:K16"/>
    <mergeCell ref="A17:D17"/>
    <mergeCell ref="E17:H17"/>
    <mergeCell ref="I17:K17"/>
    <mergeCell ref="L16:N16"/>
    <mergeCell ref="L17:N17"/>
    <mergeCell ref="A12:D12"/>
    <mergeCell ref="E12:H12"/>
    <mergeCell ref="I12:K12"/>
    <mergeCell ref="A13:D13"/>
    <mergeCell ref="E13:H13"/>
    <mergeCell ref="I13:K13"/>
    <mergeCell ref="L12:N12"/>
    <mergeCell ref="L13:N13"/>
    <mergeCell ref="A10:D10"/>
    <mergeCell ref="E10:H10"/>
    <mergeCell ref="I10:K10"/>
    <mergeCell ref="A11:D11"/>
    <mergeCell ref="E11:H11"/>
    <mergeCell ref="I11:K11"/>
    <mergeCell ref="L10:N10"/>
    <mergeCell ref="L11:N11"/>
    <mergeCell ref="I8:K8"/>
    <mergeCell ref="A9:D9"/>
    <mergeCell ref="E9:H9"/>
    <mergeCell ref="I9:K9"/>
    <mergeCell ref="A6:D6"/>
    <mergeCell ref="E6:H6"/>
    <mergeCell ref="I6:K6"/>
    <mergeCell ref="A7:D7"/>
    <mergeCell ref="E7:H7"/>
    <mergeCell ref="I7:K7"/>
    <mergeCell ref="J79:N79"/>
    <mergeCell ref="S2:S3"/>
    <mergeCell ref="T2:T3"/>
    <mergeCell ref="A45:D45"/>
    <mergeCell ref="E45:H45"/>
    <mergeCell ref="I45:K45"/>
    <mergeCell ref="L45:N45"/>
    <mergeCell ref="O45:P45"/>
    <mergeCell ref="A46:D46"/>
    <mergeCell ref="E46:H46"/>
    <mergeCell ref="I46:K46"/>
    <mergeCell ref="L46:N46"/>
    <mergeCell ref="O46:P46"/>
    <mergeCell ref="A4:D4"/>
    <mergeCell ref="E4:H4"/>
    <mergeCell ref="I4:K4"/>
    <mergeCell ref="A5:D5"/>
    <mergeCell ref="E5:H5"/>
    <mergeCell ref="I5:K5"/>
    <mergeCell ref="A2:D3"/>
    <mergeCell ref="E2:H3"/>
    <mergeCell ref="I2:K3"/>
    <mergeCell ref="A8:D8"/>
    <mergeCell ref="E8:H8"/>
  </mergeCells>
  <phoneticPr fontId="2"/>
  <printOptions horizontalCentered="1"/>
  <pageMargins left="0.51181102362204722" right="0.51181102362204722" top="0.94488188976377963" bottom="0.55118110236220474" header="0.51181102362204722" footer="0.11811023622047245"/>
  <pageSetup paperSize="9" orientation="landscape" r:id="rId1"/>
  <headerFooter>
    <oddFooter>&amp;C&amp;"ＭＳ ゴシック,標準"－&amp;P－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項目!$B$2:$B$3</xm:f>
          </x14:formula1>
          <xm:sqref>I4:K58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11" sqref="E11"/>
    </sheetView>
  </sheetViews>
  <sheetFormatPr defaultRowHeight="24.95" customHeight="1" x14ac:dyDescent="0.4"/>
  <cols>
    <col min="1" max="1" width="15.625" style="12" customWidth="1"/>
    <col min="2" max="2" width="8.625" style="12" customWidth="1"/>
    <col min="3" max="3" width="5.625" style="12" customWidth="1"/>
    <col min="4" max="4" width="10.625" style="12" customWidth="1"/>
    <col min="5" max="5" width="25.625" style="12" customWidth="1"/>
    <col min="6" max="6" width="53.625" style="12" customWidth="1"/>
    <col min="7" max="16384" width="9" style="12"/>
  </cols>
  <sheetData>
    <row r="1" spans="1:6" ht="24.95" customHeight="1" x14ac:dyDescent="0.4">
      <c r="A1" s="111" t="s">
        <v>63</v>
      </c>
      <c r="B1" s="111"/>
      <c r="C1" s="111"/>
      <c r="D1" s="111"/>
      <c r="E1" s="111"/>
      <c r="F1" s="111"/>
    </row>
    <row r="3" spans="1:6" ht="24.95" customHeight="1" x14ac:dyDescent="0.4">
      <c r="A3" s="23" t="s">
        <v>56</v>
      </c>
      <c r="B3" s="112" t="s">
        <v>64</v>
      </c>
      <c r="C3" s="113"/>
      <c r="D3" s="23" t="s">
        <v>32</v>
      </c>
      <c r="E3" s="23" t="s">
        <v>36</v>
      </c>
      <c r="F3" s="23" t="s">
        <v>57</v>
      </c>
    </row>
    <row r="4" spans="1:6" ht="24.95" customHeight="1" x14ac:dyDescent="0.4">
      <c r="A4" s="25"/>
      <c r="B4" s="109"/>
      <c r="C4" s="110"/>
      <c r="D4" s="22"/>
      <c r="E4" s="26"/>
      <c r="F4" s="26"/>
    </row>
    <row r="5" spans="1:6" ht="24.95" customHeight="1" x14ac:dyDescent="0.4">
      <c r="A5" s="25"/>
      <c r="B5" s="109"/>
      <c r="C5" s="110"/>
      <c r="D5" s="22"/>
      <c r="E5" s="26"/>
      <c r="F5" s="26"/>
    </row>
    <row r="6" spans="1:6" ht="24.95" customHeight="1" x14ac:dyDescent="0.4">
      <c r="A6" s="25"/>
      <c r="B6" s="109"/>
      <c r="C6" s="110"/>
      <c r="D6" s="22"/>
      <c r="E6" s="26"/>
      <c r="F6" s="26"/>
    </row>
    <row r="7" spans="1:6" ht="24.95" customHeight="1" x14ac:dyDescent="0.4">
      <c r="A7" s="25"/>
      <c r="B7" s="109"/>
      <c r="C7" s="110"/>
      <c r="D7" s="22"/>
      <c r="E7" s="26"/>
      <c r="F7" s="26"/>
    </row>
    <row r="8" spans="1:6" ht="24.95" customHeight="1" x14ac:dyDescent="0.4">
      <c r="A8" s="25"/>
      <c r="B8" s="109"/>
      <c r="C8" s="110"/>
      <c r="D8" s="22"/>
      <c r="E8" s="26"/>
      <c r="F8" s="26"/>
    </row>
    <row r="9" spans="1:6" ht="24.95" customHeight="1" x14ac:dyDescent="0.4">
      <c r="A9" s="25"/>
      <c r="B9" s="109"/>
      <c r="C9" s="110"/>
      <c r="D9" s="22"/>
      <c r="E9" s="26"/>
      <c r="F9" s="26"/>
    </row>
    <row r="10" spans="1:6" ht="24.95" customHeight="1" x14ac:dyDescent="0.4">
      <c r="A10" s="25"/>
      <c r="B10" s="109"/>
      <c r="C10" s="110"/>
      <c r="D10" s="22"/>
      <c r="E10" s="26"/>
      <c r="F10" s="26"/>
    </row>
    <row r="11" spans="1:6" ht="24.95" customHeight="1" x14ac:dyDescent="0.4">
      <c r="A11" s="25"/>
      <c r="B11" s="109"/>
      <c r="C11" s="110"/>
      <c r="D11" s="22"/>
      <c r="E11" s="26"/>
      <c r="F11" s="26"/>
    </row>
    <row r="12" spans="1:6" ht="24.95" customHeight="1" x14ac:dyDescent="0.4">
      <c r="A12" s="25"/>
      <c r="B12" s="109"/>
      <c r="C12" s="110"/>
      <c r="D12" s="22"/>
      <c r="E12" s="26"/>
      <c r="F12" s="26"/>
    </row>
    <row r="13" spans="1:6" ht="24.95" customHeight="1" x14ac:dyDescent="0.4">
      <c r="A13" s="25"/>
      <c r="B13" s="109"/>
      <c r="C13" s="110"/>
      <c r="D13" s="22"/>
      <c r="E13" s="26"/>
      <c r="F13" s="26"/>
    </row>
    <row r="15" spans="1:6" ht="24.95" customHeight="1" x14ac:dyDescent="0.4">
      <c r="A15" s="12" t="s">
        <v>58</v>
      </c>
    </row>
    <row r="16" spans="1:6" ht="24.95" customHeight="1" x14ac:dyDescent="0.4">
      <c r="A16" s="12" t="s">
        <v>59</v>
      </c>
      <c r="B16" s="12" t="s">
        <v>60</v>
      </c>
      <c r="C16" s="13"/>
      <c r="D16" s="13"/>
      <c r="E16" s="13"/>
    </row>
    <row r="17" spans="1:5" ht="24.95" customHeight="1" x14ac:dyDescent="0.4">
      <c r="B17" s="12" t="s">
        <v>61</v>
      </c>
      <c r="C17" s="24"/>
      <c r="D17" s="24"/>
      <c r="E17" s="24"/>
    </row>
    <row r="18" spans="1:5" ht="24.95" customHeight="1" x14ac:dyDescent="0.4">
      <c r="A18" s="12" t="s">
        <v>62</v>
      </c>
      <c r="B18" s="12" t="s">
        <v>60</v>
      </c>
      <c r="C18" s="24"/>
      <c r="D18" s="24"/>
      <c r="E18" s="24"/>
    </row>
    <row r="19" spans="1:5" ht="24.95" customHeight="1" x14ac:dyDescent="0.4">
      <c r="B19" s="12" t="s">
        <v>61</v>
      </c>
      <c r="C19" s="24"/>
      <c r="D19" s="24"/>
      <c r="E19" s="24"/>
    </row>
  </sheetData>
  <mergeCells count="12">
    <mergeCell ref="B13:C13"/>
    <mergeCell ref="A1:F1"/>
    <mergeCell ref="B7:C7"/>
    <mergeCell ref="B8:C8"/>
    <mergeCell ref="B9:C9"/>
    <mergeCell ref="B10:C10"/>
    <mergeCell ref="B11:C11"/>
    <mergeCell ref="B12:C12"/>
    <mergeCell ref="B3:C3"/>
    <mergeCell ref="B4:C4"/>
    <mergeCell ref="B5:C5"/>
    <mergeCell ref="B6:C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項目!$B$2:$B$3</xm:f>
          </x14:formula1>
          <xm:sqref>D4:D13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A4" sqref="A4"/>
    </sheetView>
  </sheetViews>
  <sheetFormatPr defaultRowHeight="24.95" customHeight="1" x14ac:dyDescent="0.4"/>
  <cols>
    <col min="1" max="1" width="16.625" style="12" customWidth="1"/>
    <col min="2" max="2" width="9" style="12"/>
    <col min="3" max="3" width="40.625" style="12" customWidth="1"/>
    <col min="4" max="4" width="45.625" style="12" customWidth="1"/>
    <col min="5" max="16384" width="9" style="12"/>
  </cols>
  <sheetData>
    <row r="1" spans="1:4" ht="24.95" customHeight="1" x14ac:dyDescent="0.4">
      <c r="A1" s="111" t="s">
        <v>70</v>
      </c>
      <c r="B1" s="111"/>
      <c r="C1" s="111"/>
      <c r="D1" s="111"/>
    </row>
    <row r="3" spans="1:4" ht="24.95" customHeight="1" x14ac:dyDescent="0.4">
      <c r="A3" s="23" t="s">
        <v>71</v>
      </c>
      <c r="B3" s="115" t="s">
        <v>36</v>
      </c>
      <c r="C3" s="115"/>
      <c r="D3" s="115"/>
    </row>
    <row r="4" spans="1:4" ht="24.95" customHeight="1" x14ac:dyDescent="0.4">
      <c r="A4" s="22"/>
      <c r="B4" s="114"/>
      <c r="C4" s="114"/>
      <c r="D4" s="114"/>
    </row>
    <row r="5" spans="1:4" ht="24.95" customHeight="1" x14ac:dyDescent="0.4">
      <c r="A5" s="22"/>
      <c r="B5" s="114"/>
      <c r="C5" s="114"/>
      <c r="D5" s="114"/>
    </row>
    <row r="6" spans="1:4" ht="24.95" customHeight="1" x14ac:dyDescent="0.4">
      <c r="A6" s="22"/>
      <c r="B6" s="114"/>
      <c r="C6" s="114"/>
      <c r="D6" s="114"/>
    </row>
    <row r="7" spans="1:4" ht="24.95" customHeight="1" x14ac:dyDescent="0.4">
      <c r="A7" s="22"/>
      <c r="B7" s="114"/>
      <c r="C7" s="114"/>
      <c r="D7" s="114"/>
    </row>
    <row r="8" spans="1:4" ht="24.95" customHeight="1" x14ac:dyDescent="0.4">
      <c r="A8" s="22"/>
      <c r="B8" s="114"/>
      <c r="C8" s="114"/>
      <c r="D8" s="114"/>
    </row>
    <row r="9" spans="1:4" ht="24.95" customHeight="1" x14ac:dyDescent="0.4">
      <c r="A9" s="22"/>
      <c r="B9" s="114"/>
      <c r="C9" s="114"/>
      <c r="D9" s="114"/>
    </row>
    <row r="10" spans="1:4" ht="24.95" customHeight="1" x14ac:dyDescent="0.4">
      <c r="A10" s="22"/>
      <c r="B10" s="114"/>
      <c r="C10" s="114"/>
      <c r="D10" s="114"/>
    </row>
    <row r="11" spans="1:4" ht="24.95" customHeight="1" x14ac:dyDescent="0.4">
      <c r="A11" s="22"/>
      <c r="B11" s="114"/>
      <c r="C11" s="114"/>
      <c r="D11" s="114"/>
    </row>
    <row r="12" spans="1:4" ht="24.95" customHeight="1" x14ac:dyDescent="0.4">
      <c r="A12" s="22"/>
      <c r="B12" s="114"/>
      <c r="C12" s="114"/>
      <c r="D12" s="114"/>
    </row>
    <row r="13" spans="1:4" ht="24.95" customHeight="1" x14ac:dyDescent="0.4">
      <c r="A13" s="22"/>
      <c r="B13" s="114"/>
      <c r="C13" s="114"/>
      <c r="D13" s="114"/>
    </row>
    <row r="15" spans="1:4" ht="24.95" customHeight="1" x14ac:dyDescent="0.4">
      <c r="A15" s="12" t="s">
        <v>65</v>
      </c>
    </row>
    <row r="16" spans="1:4" ht="24.95" customHeight="1" x14ac:dyDescent="0.4">
      <c r="A16" s="12" t="s">
        <v>66</v>
      </c>
      <c r="B16" s="12" t="s">
        <v>60</v>
      </c>
      <c r="C16" s="13"/>
    </row>
    <row r="17" spans="1:3" ht="24.95" customHeight="1" x14ac:dyDescent="0.4">
      <c r="B17" s="12" t="s">
        <v>61</v>
      </c>
      <c r="C17" s="24"/>
    </row>
    <row r="18" spans="1:3" ht="24.95" customHeight="1" x14ac:dyDescent="0.4">
      <c r="A18" s="12" t="s">
        <v>67</v>
      </c>
      <c r="B18" s="12" t="s">
        <v>68</v>
      </c>
      <c r="C18" s="24"/>
    </row>
    <row r="19" spans="1:3" ht="24.95" customHeight="1" x14ac:dyDescent="0.4">
      <c r="B19" s="12" t="s">
        <v>69</v>
      </c>
      <c r="C19" s="24"/>
    </row>
  </sheetData>
  <mergeCells count="12">
    <mergeCell ref="B13:D13"/>
    <mergeCell ref="A1:D1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10" sqref="C10"/>
    </sheetView>
  </sheetViews>
  <sheetFormatPr defaultRowHeight="18.75" x14ac:dyDescent="0.4"/>
  <cols>
    <col min="1" max="1" width="12.25" bestFit="1" customWidth="1"/>
    <col min="2" max="2" width="11" bestFit="1" customWidth="1"/>
    <col min="3" max="3" width="23.5" bestFit="1" customWidth="1"/>
  </cols>
  <sheetData>
    <row r="1" spans="1:3" x14ac:dyDescent="0.4">
      <c r="A1" t="s">
        <v>52</v>
      </c>
      <c r="B1" t="s">
        <v>55</v>
      </c>
      <c r="C1" t="s">
        <v>79</v>
      </c>
    </row>
    <row r="2" spans="1:3" x14ac:dyDescent="0.4">
      <c r="A2" s="4" t="s">
        <v>23</v>
      </c>
      <c r="B2" t="s">
        <v>33</v>
      </c>
      <c r="C2" t="s">
        <v>80</v>
      </c>
    </row>
    <row r="3" spans="1:3" x14ac:dyDescent="0.4">
      <c r="A3" s="4" t="s">
        <v>9</v>
      </c>
      <c r="B3" t="s">
        <v>34</v>
      </c>
      <c r="C3" t="s">
        <v>81</v>
      </c>
    </row>
    <row r="4" spans="1:3" x14ac:dyDescent="0.4">
      <c r="C4" t="s">
        <v>82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view="pageBreakPreview" zoomScaleNormal="100" zoomScaleSheetLayoutView="100" workbookViewId="0">
      <selection activeCell="U7" sqref="U7"/>
    </sheetView>
  </sheetViews>
  <sheetFormatPr defaultRowHeight="20.100000000000001" customHeight="1" x14ac:dyDescent="0.4"/>
  <cols>
    <col min="1" max="18" width="3.125" style="32" customWidth="1"/>
    <col min="19" max="19" width="5.25" style="32" customWidth="1"/>
    <col min="20" max="20" width="18.875" style="32" customWidth="1"/>
    <col min="21" max="21" width="9.75" style="32" customWidth="1"/>
    <col min="22" max="22" width="19.625" style="32" customWidth="1"/>
    <col min="23" max="23" width="15.625" style="32" customWidth="1"/>
    <col min="24" max="16384" width="9" style="32"/>
  </cols>
  <sheetData>
    <row r="1" spans="1:23" ht="20.100000000000001" customHeight="1" x14ac:dyDescent="0.4">
      <c r="A1" s="57" t="s">
        <v>239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4" spans="1:23" ht="20.100000000000001" customHeight="1" x14ac:dyDescent="0.4">
      <c r="A4" s="3" t="s">
        <v>10</v>
      </c>
      <c r="B4" s="62">
        <v>45039</v>
      </c>
      <c r="C4" s="62"/>
      <c r="D4" s="62"/>
      <c r="E4" s="62"/>
      <c r="F4" s="62"/>
      <c r="G4" s="58" t="s">
        <v>78</v>
      </c>
      <c r="H4" s="58"/>
      <c r="I4" s="63" t="s">
        <v>80</v>
      </c>
      <c r="J4" s="63"/>
      <c r="K4" s="63"/>
      <c r="L4" s="63"/>
      <c r="M4" s="63"/>
      <c r="N4" s="63"/>
      <c r="O4" s="63"/>
      <c r="P4" s="63"/>
      <c r="Q4" s="63"/>
      <c r="R4" s="63"/>
    </row>
    <row r="6" spans="1:23" ht="20.100000000000001" customHeight="1" x14ac:dyDescent="0.4">
      <c r="A6" s="3" t="s">
        <v>11</v>
      </c>
      <c r="B6" s="32" t="s">
        <v>12</v>
      </c>
      <c r="G6" s="58" t="s">
        <v>5</v>
      </c>
      <c r="H6" s="58"/>
      <c r="I6" s="59" t="s">
        <v>108</v>
      </c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3" ht="20.100000000000001" customHeight="1" x14ac:dyDescent="0.4">
      <c r="G7" s="58" t="s">
        <v>6</v>
      </c>
      <c r="H7" s="58"/>
      <c r="I7" s="60" t="s">
        <v>109</v>
      </c>
      <c r="J7" s="60"/>
      <c r="K7" s="60"/>
      <c r="L7" s="60"/>
      <c r="M7" s="60"/>
      <c r="N7" s="60"/>
      <c r="O7" s="60"/>
      <c r="P7" s="60"/>
      <c r="Q7" s="60"/>
      <c r="R7" s="60"/>
      <c r="S7" s="60"/>
    </row>
    <row r="9" spans="1:23" ht="20.100000000000001" customHeight="1" x14ac:dyDescent="0.4">
      <c r="A9" s="3" t="s">
        <v>4</v>
      </c>
      <c r="B9" s="62">
        <v>45017</v>
      </c>
      <c r="C9" s="62"/>
      <c r="D9" s="62"/>
      <c r="E9" s="62"/>
      <c r="F9" s="62"/>
      <c r="G9" s="64" t="s">
        <v>77</v>
      </c>
      <c r="H9" s="64"/>
      <c r="I9" s="62">
        <v>45044</v>
      </c>
      <c r="J9" s="62"/>
      <c r="K9" s="62"/>
      <c r="L9" s="62"/>
      <c r="M9" s="62"/>
      <c r="N9" s="65" t="s">
        <v>75</v>
      </c>
      <c r="O9" s="65"/>
      <c r="P9" s="34" t="s">
        <v>74</v>
      </c>
      <c r="Q9" s="36">
        <v>1</v>
      </c>
      <c r="R9" s="35" t="s">
        <v>76</v>
      </c>
      <c r="S9" s="33"/>
    </row>
    <row r="10" spans="1:23" ht="20.100000000000001" customHeight="1" x14ac:dyDescent="0.4">
      <c r="A10" s="3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23" ht="20.100000000000001" customHeight="1" x14ac:dyDescent="0.4">
      <c r="A11" s="3" t="s">
        <v>13</v>
      </c>
      <c r="B11" s="63" t="s">
        <v>14</v>
      </c>
      <c r="C11" s="63"/>
      <c r="D11" s="63"/>
      <c r="E11" s="63"/>
    </row>
    <row r="12" spans="1:23" ht="15" customHeight="1" x14ac:dyDescent="0.4">
      <c r="A12" s="46" t="s">
        <v>21</v>
      </c>
      <c r="B12" s="46"/>
      <c r="C12" s="46"/>
      <c r="D12" s="46"/>
      <c r="E12" s="61" t="s">
        <v>20</v>
      </c>
      <c r="F12" s="61"/>
      <c r="G12" s="61"/>
      <c r="H12" s="61"/>
      <c r="I12" s="46" t="s">
        <v>22</v>
      </c>
      <c r="J12" s="46"/>
      <c r="K12" s="46"/>
      <c r="L12" s="46" t="s">
        <v>0</v>
      </c>
      <c r="M12" s="46"/>
      <c r="N12" s="46"/>
      <c r="O12" s="46"/>
      <c r="P12" s="46"/>
      <c r="Q12" s="46"/>
      <c r="R12" s="46"/>
      <c r="S12" s="46"/>
      <c r="T12" s="46"/>
      <c r="U12" s="46"/>
      <c r="V12" s="48" t="s">
        <v>38</v>
      </c>
      <c r="W12" s="46" t="s">
        <v>25</v>
      </c>
    </row>
    <row r="13" spans="1:23" ht="15" customHeight="1" x14ac:dyDescent="0.4">
      <c r="A13" s="46"/>
      <c r="B13" s="46"/>
      <c r="C13" s="46"/>
      <c r="D13" s="46"/>
      <c r="E13" s="61"/>
      <c r="F13" s="61"/>
      <c r="G13" s="61"/>
      <c r="H13" s="61"/>
      <c r="I13" s="46"/>
      <c r="J13" s="46"/>
      <c r="K13" s="46"/>
      <c r="L13" s="48" t="s">
        <v>1</v>
      </c>
      <c r="M13" s="48"/>
      <c r="N13" s="48"/>
      <c r="O13" s="48"/>
      <c r="P13" s="48"/>
      <c r="Q13" s="48"/>
      <c r="R13" s="48"/>
      <c r="S13" s="48"/>
      <c r="T13" s="28" t="s">
        <v>2</v>
      </c>
      <c r="U13" s="28" t="s">
        <v>3</v>
      </c>
      <c r="V13" s="48"/>
      <c r="W13" s="46"/>
    </row>
    <row r="14" spans="1:23" ht="24.95" customHeight="1" x14ac:dyDescent="0.4">
      <c r="A14" s="44">
        <v>45017</v>
      </c>
      <c r="B14" s="44"/>
      <c r="C14" s="44"/>
      <c r="D14" s="44"/>
      <c r="E14" s="45">
        <v>1000000</v>
      </c>
      <c r="F14" s="45"/>
      <c r="G14" s="45"/>
      <c r="H14" s="45"/>
      <c r="I14" s="55" t="s">
        <v>9</v>
      </c>
      <c r="J14" s="55"/>
      <c r="K14" s="55"/>
      <c r="L14" s="43"/>
      <c r="M14" s="43"/>
      <c r="N14" s="43"/>
      <c r="O14" s="43"/>
      <c r="P14" s="43"/>
      <c r="Q14" s="43"/>
      <c r="R14" s="43"/>
      <c r="S14" s="43"/>
      <c r="T14" s="29"/>
      <c r="U14" s="29"/>
      <c r="V14" s="27"/>
      <c r="W14" s="27" t="s">
        <v>83</v>
      </c>
    </row>
    <row r="15" spans="1:23" ht="24.95" customHeight="1" x14ac:dyDescent="0.4">
      <c r="A15" s="44">
        <v>45018</v>
      </c>
      <c r="B15" s="44"/>
      <c r="C15" s="44"/>
      <c r="D15" s="44"/>
      <c r="E15" s="45">
        <v>100000</v>
      </c>
      <c r="F15" s="45"/>
      <c r="G15" s="45"/>
      <c r="H15" s="45"/>
      <c r="I15" s="46" t="s">
        <v>23</v>
      </c>
      <c r="J15" s="46"/>
      <c r="K15" s="46"/>
      <c r="L15" s="43" t="s">
        <v>84</v>
      </c>
      <c r="M15" s="43"/>
      <c r="N15" s="43"/>
      <c r="O15" s="43"/>
      <c r="P15" s="43"/>
      <c r="Q15" s="43"/>
      <c r="R15" s="43"/>
      <c r="S15" s="43"/>
      <c r="T15" s="29" t="s">
        <v>85</v>
      </c>
      <c r="U15" s="29" t="s">
        <v>86</v>
      </c>
      <c r="V15" s="27"/>
      <c r="W15" s="27"/>
    </row>
    <row r="16" spans="1:23" ht="24.95" customHeight="1" x14ac:dyDescent="0.4">
      <c r="A16" s="44">
        <v>45018</v>
      </c>
      <c r="B16" s="44"/>
      <c r="C16" s="44"/>
      <c r="D16" s="44"/>
      <c r="E16" s="45">
        <v>50000</v>
      </c>
      <c r="F16" s="45"/>
      <c r="G16" s="45"/>
      <c r="H16" s="45"/>
      <c r="I16" s="56" t="s">
        <v>23</v>
      </c>
      <c r="J16" s="56"/>
      <c r="K16" s="56"/>
      <c r="L16" s="43" t="s">
        <v>87</v>
      </c>
      <c r="M16" s="43"/>
      <c r="N16" s="43"/>
      <c r="O16" s="43"/>
      <c r="P16" s="43"/>
      <c r="Q16" s="43"/>
      <c r="R16" s="43"/>
      <c r="S16" s="43"/>
      <c r="T16" s="29" t="s">
        <v>88</v>
      </c>
      <c r="U16" s="29" t="s">
        <v>89</v>
      </c>
      <c r="V16" s="27"/>
      <c r="W16" s="27"/>
    </row>
    <row r="17" spans="1:23" ht="24.95" customHeight="1" x14ac:dyDescent="0.4">
      <c r="A17" s="44">
        <v>45029</v>
      </c>
      <c r="B17" s="44"/>
      <c r="C17" s="44"/>
      <c r="D17" s="44"/>
      <c r="E17" s="45">
        <v>30000</v>
      </c>
      <c r="F17" s="45"/>
      <c r="G17" s="45"/>
      <c r="H17" s="45"/>
      <c r="I17" s="46" t="s">
        <v>23</v>
      </c>
      <c r="J17" s="46"/>
      <c r="K17" s="46"/>
      <c r="L17" s="43" t="s">
        <v>90</v>
      </c>
      <c r="M17" s="43"/>
      <c r="N17" s="43"/>
      <c r="O17" s="43"/>
      <c r="P17" s="43"/>
      <c r="Q17" s="43"/>
      <c r="R17" s="43"/>
      <c r="S17" s="43"/>
      <c r="T17" s="29" t="s">
        <v>91</v>
      </c>
      <c r="U17" s="29" t="s">
        <v>89</v>
      </c>
      <c r="V17" s="27" t="s">
        <v>116</v>
      </c>
      <c r="W17" s="27" t="s">
        <v>117</v>
      </c>
    </row>
    <row r="18" spans="1:23" s="40" customFormat="1" ht="24.95" customHeight="1" x14ac:dyDescent="0.4">
      <c r="A18" s="116">
        <v>45030</v>
      </c>
      <c r="B18" s="116"/>
      <c r="C18" s="116"/>
      <c r="D18" s="116"/>
      <c r="E18" s="117">
        <v>8000</v>
      </c>
      <c r="F18" s="117"/>
      <c r="G18" s="117"/>
      <c r="H18" s="117"/>
      <c r="I18" s="118" t="s">
        <v>23</v>
      </c>
      <c r="J18" s="118"/>
      <c r="K18" s="118"/>
      <c r="L18" s="119" t="s">
        <v>96</v>
      </c>
      <c r="M18" s="119"/>
      <c r="N18" s="119"/>
      <c r="O18" s="119"/>
      <c r="P18" s="119"/>
      <c r="Q18" s="119"/>
      <c r="R18" s="119"/>
      <c r="S18" s="119"/>
      <c r="T18" s="41" t="s">
        <v>115</v>
      </c>
      <c r="U18" s="41" t="s">
        <v>89</v>
      </c>
      <c r="V18" s="42" t="s">
        <v>92</v>
      </c>
      <c r="W18" s="42" t="s">
        <v>93</v>
      </c>
    </row>
    <row r="19" spans="1:23" ht="24.95" customHeight="1" x14ac:dyDescent="0.4">
      <c r="A19" s="44">
        <v>45032</v>
      </c>
      <c r="B19" s="44"/>
      <c r="C19" s="44"/>
      <c r="D19" s="44"/>
      <c r="E19" s="45">
        <v>80000</v>
      </c>
      <c r="F19" s="45"/>
      <c r="G19" s="45"/>
      <c r="H19" s="45"/>
      <c r="I19" s="46" t="s">
        <v>23</v>
      </c>
      <c r="J19" s="46"/>
      <c r="K19" s="46"/>
      <c r="L19" s="43" t="s">
        <v>90</v>
      </c>
      <c r="M19" s="43"/>
      <c r="N19" s="43"/>
      <c r="O19" s="43"/>
      <c r="P19" s="43"/>
      <c r="Q19" s="43"/>
      <c r="R19" s="43"/>
      <c r="S19" s="43"/>
      <c r="T19" s="29" t="s">
        <v>91</v>
      </c>
      <c r="U19" s="29" t="s">
        <v>89</v>
      </c>
      <c r="V19" s="27" t="s">
        <v>118</v>
      </c>
      <c r="W19" s="27" t="s">
        <v>95</v>
      </c>
    </row>
    <row r="20" spans="1:23" ht="24.95" customHeight="1" x14ac:dyDescent="0.4">
      <c r="A20" s="44">
        <v>45032</v>
      </c>
      <c r="B20" s="44"/>
      <c r="C20" s="44"/>
      <c r="D20" s="44"/>
      <c r="E20" s="45">
        <v>32000</v>
      </c>
      <c r="F20" s="45"/>
      <c r="G20" s="45"/>
      <c r="H20" s="45"/>
      <c r="I20" s="46" t="s">
        <v>23</v>
      </c>
      <c r="J20" s="46"/>
      <c r="K20" s="46"/>
      <c r="L20" s="43" t="s">
        <v>96</v>
      </c>
      <c r="M20" s="43"/>
      <c r="N20" s="43"/>
      <c r="O20" s="43"/>
      <c r="P20" s="43"/>
      <c r="Q20" s="43"/>
      <c r="R20" s="43"/>
      <c r="S20" s="43"/>
      <c r="T20" s="29" t="s">
        <v>115</v>
      </c>
      <c r="U20" s="29" t="s">
        <v>89</v>
      </c>
      <c r="V20" s="27" t="s">
        <v>94</v>
      </c>
      <c r="W20" s="27" t="s">
        <v>95</v>
      </c>
    </row>
    <row r="21" spans="1:23" ht="24.95" customHeight="1" x14ac:dyDescent="0.4">
      <c r="A21" s="44">
        <v>45032</v>
      </c>
      <c r="B21" s="44"/>
      <c r="C21" s="44"/>
      <c r="D21" s="44"/>
      <c r="E21" s="45">
        <v>126000</v>
      </c>
      <c r="F21" s="45"/>
      <c r="G21" s="45"/>
      <c r="H21" s="45"/>
      <c r="I21" s="46" t="s">
        <v>23</v>
      </c>
      <c r="J21" s="46"/>
      <c r="K21" s="46"/>
      <c r="L21" s="43" t="s">
        <v>101</v>
      </c>
      <c r="M21" s="43"/>
      <c r="N21" s="43"/>
      <c r="O21" s="43"/>
      <c r="P21" s="43"/>
      <c r="Q21" s="43"/>
      <c r="R21" s="43"/>
      <c r="S21" s="43"/>
      <c r="T21" s="29" t="s">
        <v>114</v>
      </c>
      <c r="U21" s="29" t="s">
        <v>98</v>
      </c>
      <c r="V21" s="27" t="s">
        <v>99</v>
      </c>
      <c r="W21" s="27" t="s">
        <v>100</v>
      </c>
    </row>
    <row r="22" spans="1:23" ht="24.95" customHeight="1" x14ac:dyDescent="0.4">
      <c r="A22" s="44">
        <v>45032</v>
      </c>
      <c r="B22" s="44"/>
      <c r="C22" s="44"/>
      <c r="D22" s="44"/>
      <c r="E22" s="45">
        <v>10000</v>
      </c>
      <c r="F22" s="45"/>
      <c r="G22" s="45"/>
      <c r="H22" s="45"/>
      <c r="I22" s="46" t="s">
        <v>23</v>
      </c>
      <c r="J22" s="46"/>
      <c r="K22" s="46"/>
      <c r="L22" s="43" t="s">
        <v>104</v>
      </c>
      <c r="M22" s="43"/>
      <c r="N22" s="43"/>
      <c r="O22" s="43"/>
      <c r="P22" s="43"/>
      <c r="Q22" s="43"/>
      <c r="R22" s="43"/>
      <c r="S22" s="43"/>
      <c r="T22" s="29" t="s">
        <v>113</v>
      </c>
      <c r="U22" s="29" t="s">
        <v>102</v>
      </c>
      <c r="V22" s="27" t="s">
        <v>103</v>
      </c>
      <c r="W22" s="27" t="s">
        <v>105</v>
      </c>
    </row>
    <row r="23" spans="1:23" ht="24.95" customHeight="1" x14ac:dyDescent="0.4">
      <c r="A23" s="44">
        <v>45032</v>
      </c>
      <c r="B23" s="44"/>
      <c r="C23" s="44"/>
      <c r="D23" s="44"/>
      <c r="E23" s="45">
        <v>10000</v>
      </c>
      <c r="F23" s="45"/>
      <c r="G23" s="45"/>
      <c r="H23" s="45"/>
      <c r="I23" s="46" t="s">
        <v>23</v>
      </c>
      <c r="J23" s="46"/>
      <c r="K23" s="46"/>
      <c r="L23" s="43" t="s">
        <v>112</v>
      </c>
      <c r="M23" s="43"/>
      <c r="N23" s="43"/>
      <c r="O23" s="43"/>
      <c r="P23" s="43"/>
      <c r="Q23" s="43"/>
      <c r="R23" s="43"/>
      <c r="S23" s="43"/>
      <c r="T23" s="29" t="s">
        <v>97</v>
      </c>
      <c r="U23" s="29" t="s">
        <v>102</v>
      </c>
      <c r="V23" s="27" t="s">
        <v>103</v>
      </c>
      <c r="W23" s="38" t="s">
        <v>105</v>
      </c>
    </row>
    <row r="24" spans="1:23" ht="24.95" customHeight="1" x14ac:dyDescent="0.4">
      <c r="A24" s="44">
        <v>45036</v>
      </c>
      <c r="B24" s="44"/>
      <c r="C24" s="44"/>
      <c r="D24" s="44"/>
      <c r="E24" s="45">
        <v>391400</v>
      </c>
      <c r="F24" s="45"/>
      <c r="G24" s="45"/>
      <c r="H24" s="45"/>
      <c r="I24" s="46" t="s">
        <v>9</v>
      </c>
      <c r="J24" s="46"/>
      <c r="K24" s="46"/>
      <c r="L24" s="43"/>
      <c r="M24" s="43"/>
      <c r="N24" s="43"/>
      <c r="O24" s="43"/>
      <c r="P24" s="43"/>
      <c r="Q24" s="43"/>
      <c r="R24" s="43"/>
      <c r="S24" s="43"/>
      <c r="T24" s="29"/>
      <c r="U24" s="29"/>
      <c r="V24" s="27"/>
      <c r="W24" s="27" t="s">
        <v>83</v>
      </c>
    </row>
    <row r="25" spans="1:23" ht="24.95" customHeight="1" x14ac:dyDescent="0.4">
      <c r="A25" s="44"/>
      <c r="B25" s="44"/>
      <c r="C25" s="44"/>
      <c r="D25" s="44"/>
      <c r="E25" s="45"/>
      <c r="F25" s="45"/>
      <c r="G25" s="45"/>
      <c r="H25" s="45"/>
      <c r="I25" s="46"/>
      <c r="J25" s="46"/>
      <c r="K25" s="46"/>
      <c r="L25" s="43"/>
      <c r="M25" s="43"/>
      <c r="N25" s="43"/>
      <c r="O25" s="43"/>
      <c r="P25" s="43"/>
      <c r="Q25" s="43"/>
      <c r="R25" s="43"/>
      <c r="S25" s="43"/>
      <c r="T25" s="29"/>
      <c r="U25" s="29"/>
      <c r="V25" s="27"/>
      <c r="W25" s="27"/>
    </row>
    <row r="26" spans="1:23" ht="24.95" customHeight="1" x14ac:dyDescent="0.4">
      <c r="A26" s="44"/>
      <c r="B26" s="44"/>
      <c r="C26" s="44"/>
      <c r="D26" s="44"/>
      <c r="E26" s="45"/>
      <c r="F26" s="45"/>
      <c r="G26" s="45"/>
      <c r="H26" s="45"/>
      <c r="I26" s="46"/>
      <c r="J26" s="46"/>
      <c r="K26" s="46"/>
      <c r="L26" s="43"/>
      <c r="M26" s="43"/>
      <c r="N26" s="43"/>
      <c r="O26" s="43"/>
      <c r="P26" s="43"/>
      <c r="Q26" s="43"/>
      <c r="R26" s="43"/>
      <c r="S26" s="43"/>
      <c r="T26" s="29"/>
      <c r="U26" s="29"/>
      <c r="V26" s="27"/>
      <c r="W26" s="27"/>
    </row>
    <row r="27" spans="1:23" ht="24.95" customHeight="1" x14ac:dyDescent="0.4">
      <c r="A27" s="44"/>
      <c r="B27" s="44"/>
      <c r="C27" s="44"/>
      <c r="D27" s="44"/>
      <c r="E27" s="45"/>
      <c r="F27" s="45"/>
      <c r="G27" s="45"/>
      <c r="H27" s="45"/>
      <c r="I27" s="46"/>
      <c r="J27" s="46"/>
      <c r="K27" s="46"/>
      <c r="L27" s="43"/>
      <c r="M27" s="43"/>
      <c r="N27" s="43"/>
      <c r="O27" s="43"/>
      <c r="P27" s="43"/>
      <c r="Q27" s="43"/>
      <c r="R27" s="43"/>
      <c r="S27" s="43"/>
      <c r="T27" s="29"/>
      <c r="U27" s="29"/>
      <c r="V27" s="27"/>
      <c r="W27" s="27"/>
    </row>
    <row r="28" spans="1:23" ht="24.95" customHeight="1" x14ac:dyDescent="0.4">
      <c r="A28" s="44"/>
      <c r="B28" s="44"/>
      <c r="C28" s="44"/>
      <c r="D28" s="44"/>
      <c r="E28" s="45"/>
      <c r="F28" s="45"/>
      <c r="G28" s="45"/>
      <c r="H28" s="45"/>
      <c r="I28" s="46"/>
      <c r="J28" s="46"/>
      <c r="K28" s="46"/>
      <c r="L28" s="43"/>
      <c r="M28" s="43"/>
      <c r="N28" s="43"/>
      <c r="O28" s="43"/>
      <c r="P28" s="43"/>
      <c r="Q28" s="43"/>
      <c r="R28" s="43"/>
      <c r="S28" s="43"/>
      <c r="T28" s="29"/>
      <c r="U28" s="29"/>
      <c r="V28" s="27"/>
      <c r="W28" s="27"/>
    </row>
    <row r="29" spans="1:23" ht="24.95" customHeight="1" x14ac:dyDescent="0.4">
      <c r="A29" s="44"/>
      <c r="B29" s="44"/>
      <c r="C29" s="44"/>
      <c r="D29" s="44"/>
      <c r="E29" s="45"/>
      <c r="F29" s="45"/>
      <c r="G29" s="45"/>
      <c r="H29" s="45"/>
      <c r="I29" s="46"/>
      <c r="J29" s="46"/>
      <c r="K29" s="46"/>
      <c r="L29" s="43"/>
      <c r="M29" s="43"/>
      <c r="N29" s="43"/>
      <c r="O29" s="43"/>
      <c r="P29" s="43"/>
      <c r="Q29" s="43"/>
      <c r="R29" s="43"/>
      <c r="S29" s="43"/>
      <c r="T29" s="29"/>
      <c r="U29" s="29"/>
      <c r="V29" s="27"/>
      <c r="W29" s="27"/>
    </row>
    <row r="30" spans="1:23" ht="20.100000000000001" customHeight="1" x14ac:dyDescent="0.4">
      <c r="A30" s="47" t="s">
        <v>8</v>
      </c>
      <c r="B30" s="46" t="s">
        <v>106</v>
      </c>
      <c r="C30" s="46"/>
      <c r="D30" s="46"/>
      <c r="E30" s="45">
        <f>SUMIF($I$14:$K$29,B30,$E$14:$H$29)</f>
        <v>446000</v>
      </c>
      <c r="F30" s="45"/>
      <c r="G30" s="45"/>
      <c r="H30" s="45"/>
      <c r="I30" s="66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8"/>
    </row>
    <row r="31" spans="1:23" ht="20.100000000000001" customHeight="1" x14ac:dyDescent="0.4">
      <c r="A31" s="47"/>
      <c r="B31" s="46" t="s">
        <v>9</v>
      </c>
      <c r="C31" s="46"/>
      <c r="D31" s="46"/>
      <c r="E31" s="45">
        <f>SUMIF($I$14:$K$29,B31,$E$14:$H$29)</f>
        <v>1391400</v>
      </c>
      <c r="F31" s="45"/>
      <c r="G31" s="45"/>
      <c r="H31" s="45"/>
      <c r="I31" s="69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1"/>
    </row>
    <row r="32" spans="1:23" ht="20.100000000000001" customHeight="1" x14ac:dyDescent="0.4">
      <c r="A32" s="47"/>
      <c r="B32" s="46" t="s">
        <v>8</v>
      </c>
      <c r="C32" s="46"/>
      <c r="D32" s="46"/>
      <c r="E32" s="45">
        <f>SUM(E30:H31)</f>
        <v>1837400</v>
      </c>
      <c r="F32" s="45"/>
      <c r="G32" s="45"/>
      <c r="H32" s="45"/>
      <c r="I32" s="72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4"/>
    </row>
    <row r="33" spans="1:23" ht="20.100000000000001" customHeight="1" x14ac:dyDescent="0.4">
      <c r="A33" s="47" t="s">
        <v>15</v>
      </c>
      <c r="B33" s="46" t="s">
        <v>17</v>
      </c>
      <c r="C33" s="46"/>
      <c r="D33" s="46"/>
      <c r="E33" s="45">
        <v>0</v>
      </c>
      <c r="F33" s="45"/>
      <c r="G33" s="45"/>
      <c r="H33" s="45"/>
      <c r="I33" s="66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8"/>
    </row>
    <row r="34" spans="1:23" ht="20.100000000000001" customHeight="1" x14ac:dyDescent="0.4">
      <c r="A34" s="47"/>
      <c r="B34" s="46" t="s">
        <v>19</v>
      </c>
      <c r="C34" s="46"/>
      <c r="D34" s="46"/>
      <c r="E34" s="45">
        <v>0</v>
      </c>
      <c r="F34" s="45"/>
      <c r="G34" s="45"/>
      <c r="H34" s="45"/>
      <c r="I34" s="69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1"/>
    </row>
    <row r="35" spans="1:23" ht="20.100000000000001" customHeight="1" x14ac:dyDescent="0.4">
      <c r="A35" s="47"/>
      <c r="B35" s="46" t="s">
        <v>18</v>
      </c>
      <c r="C35" s="46"/>
      <c r="D35" s="46"/>
      <c r="E35" s="45">
        <v>0</v>
      </c>
      <c r="F35" s="45"/>
      <c r="G35" s="45"/>
      <c r="H35" s="45"/>
      <c r="I35" s="72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4"/>
    </row>
    <row r="36" spans="1:23" ht="20.100000000000001" customHeight="1" x14ac:dyDescent="0.4">
      <c r="A36" s="47" t="s">
        <v>31</v>
      </c>
      <c r="B36" s="46" t="s">
        <v>17</v>
      </c>
      <c r="C36" s="46"/>
      <c r="D36" s="46"/>
      <c r="E36" s="45">
        <f>E30+E33</f>
        <v>446000</v>
      </c>
      <c r="F36" s="45"/>
      <c r="G36" s="45"/>
      <c r="H36" s="45"/>
      <c r="I36" s="66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8"/>
    </row>
    <row r="37" spans="1:23" ht="20.100000000000001" customHeight="1" x14ac:dyDescent="0.4">
      <c r="A37" s="47"/>
      <c r="B37" s="46" t="s">
        <v>19</v>
      </c>
      <c r="C37" s="46"/>
      <c r="D37" s="46"/>
      <c r="E37" s="45">
        <f t="shared" ref="E37:E38" si="0">E31+E34</f>
        <v>1391400</v>
      </c>
      <c r="F37" s="45"/>
      <c r="G37" s="45"/>
      <c r="H37" s="45"/>
      <c r="I37" s="69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1"/>
    </row>
    <row r="38" spans="1:23" ht="20.100000000000001" customHeight="1" x14ac:dyDescent="0.4">
      <c r="A38" s="47"/>
      <c r="B38" s="46" t="s">
        <v>18</v>
      </c>
      <c r="C38" s="46"/>
      <c r="D38" s="46"/>
      <c r="E38" s="45">
        <f t="shared" si="0"/>
        <v>1837400</v>
      </c>
      <c r="F38" s="45"/>
      <c r="G38" s="45"/>
      <c r="H38" s="45"/>
      <c r="I38" s="72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4"/>
    </row>
    <row r="39" spans="1:23" ht="20.100000000000001" customHeight="1" x14ac:dyDescent="0.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20.100000000000001" customHeight="1" x14ac:dyDescent="0.4">
      <c r="A40" s="49" t="s">
        <v>24</v>
      </c>
      <c r="B40" s="49"/>
      <c r="C40" s="49"/>
      <c r="D40" s="49"/>
      <c r="E40" s="52" t="s">
        <v>237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spans="1:23" ht="20.100000000000001" customHeight="1" x14ac:dyDescent="0.4">
      <c r="A41" s="50"/>
      <c r="B41" s="50"/>
      <c r="C41" s="50"/>
      <c r="D41" s="50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</row>
    <row r="42" spans="1:23" ht="20.100000000000001" customHeight="1" x14ac:dyDescent="0.4">
      <c r="A42" s="50"/>
      <c r="B42" s="50"/>
      <c r="C42" s="50"/>
      <c r="D42" s="50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</row>
    <row r="43" spans="1:23" ht="20.100000000000001" customHeight="1" x14ac:dyDescent="0.4">
      <c r="A43" s="51"/>
      <c r="B43" s="51"/>
      <c r="C43" s="51"/>
      <c r="D43" s="51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</row>
  </sheetData>
  <mergeCells count="110">
    <mergeCell ref="G7:H7"/>
    <mergeCell ref="I7:S7"/>
    <mergeCell ref="B9:F9"/>
    <mergeCell ref="G9:H9"/>
    <mergeCell ref="I9:M9"/>
    <mergeCell ref="N9:O9"/>
    <mergeCell ref="A1:W1"/>
    <mergeCell ref="B4:F4"/>
    <mergeCell ref="G4:H4"/>
    <mergeCell ref="I4:R4"/>
    <mergeCell ref="G6:H6"/>
    <mergeCell ref="I6:S6"/>
    <mergeCell ref="W12:W13"/>
    <mergeCell ref="L13:S13"/>
    <mergeCell ref="A14:D14"/>
    <mergeCell ref="E14:H14"/>
    <mergeCell ref="I14:K14"/>
    <mergeCell ref="L14:S14"/>
    <mergeCell ref="B11:E11"/>
    <mergeCell ref="A12:D13"/>
    <mergeCell ref="E12:H13"/>
    <mergeCell ref="I12:K13"/>
    <mergeCell ref="L12:U12"/>
    <mergeCell ref="V12:V13"/>
    <mergeCell ref="A18:D18"/>
    <mergeCell ref="E18:H18"/>
    <mergeCell ref="I18:K18"/>
    <mergeCell ref="L18:S18"/>
    <mergeCell ref="A20:D20"/>
    <mergeCell ref="E20:H20"/>
    <mergeCell ref="I20:K20"/>
    <mergeCell ref="L20:S20"/>
    <mergeCell ref="A15:D15"/>
    <mergeCell ref="E15:H15"/>
    <mergeCell ref="I15:K15"/>
    <mergeCell ref="L15:S15"/>
    <mergeCell ref="A16:D16"/>
    <mergeCell ref="E16:H16"/>
    <mergeCell ref="I16:K16"/>
    <mergeCell ref="L16:S16"/>
    <mergeCell ref="A23:D23"/>
    <mergeCell ref="E23:H23"/>
    <mergeCell ref="I23:K23"/>
    <mergeCell ref="L23:S23"/>
    <mergeCell ref="A24:D24"/>
    <mergeCell ref="E24:H24"/>
    <mergeCell ref="I24:K24"/>
    <mergeCell ref="L24:S24"/>
    <mergeCell ref="A21:D21"/>
    <mergeCell ref="E21:H21"/>
    <mergeCell ref="I21:K21"/>
    <mergeCell ref="L21:S21"/>
    <mergeCell ref="A22:D22"/>
    <mergeCell ref="E22:H22"/>
    <mergeCell ref="I22:K22"/>
    <mergeCell ref="L22:S22"/>
    <mergeCell ref="A25:D25"/>
    <mergeCell ref="E25:H25"/>
    <mergeCell ref="I25:K25"/>
    <mergeCell ref="L25:S25"/>
    <mergeCell ref="A26:D26"/>
    <mergeCell ref="E26:H26"/>
    <mergeCell ref="I26:K26"/>
    <mergeCell ref="L26:S26"/>
    <mergeCell ref="A28:D28"/>
    <mergeCell ref="E28:H28"/>
    <mergeCell ref="I28:K28"/>
    <mergeCell ref="L28:S28"/>
    <mergeCell ref="A29:D29"/>
    <mergeCell ref="E29:H29"/>
    <mergeCell ref="I29:K29"/>
    <mergeCell ref="L29:S29"/>
    <mergeCell ref="A27:D27"/>
    <mergeCell ref="E27:H27"/>
    <mergeCell ref="I27:K27"/>
    <mergeCell ref="L27:S27"/>
    <mergeCell ref="B35:D35"/>
    <mergeCell ref="E35:H35"/>
    <mergeCell ref="A30:A32"/>
    <mergeCell ref="B30:D30"/>
    <mergeCell ref="E30:H30"/>
    <mergeCell ref="I30:W32"/>
    <mergeCell ref="B31:D31"/>
    <mergeCell ref="E31:H31"/>
    <mergeCell ref="B32:D32"/>
    <mergeCell ref="E32:H32"/>
    <mergeCell ref="A40:D43"/>
    <mergeCell ref="E40:W43"/>
    <mergeCell ref="A17:D17"/>
    <mergeCell ref="E17:H17"/>
    <mergeCell ref="I17:K17"/>
    <mergeCell ref="L17:S17"/>
    <mergeCell ref="A19:D19"/>
    <mergeCell ref="E19:H19"/>
    <mergeCell ref="I19:K19"/>
    <mergeCell ref="L19:S19"/>
    <mergeCell ref="A36:A38"/>
    <mergeCell ref="B36:D36"/>
    <mergeCell ref="E36:H36"/>
    <mergeCell ref="I36:W38"/>
    <mergeCell ref="B37:D37"/>
    <mergeCell ref="E37:H37"/>
    <mergeCell ref="B38:D38"/>
    <mergeCell ref="E38:H38"/>
    <mergeCell ref="A33:A35"/>
    <mergeCell ref="B33:D33"/>
    <mergeCell ref="E33:H33"/>
    <mergeCell ref="I33:W35"/>
    <mergeCell ref="B34:D34"/>
    <mergeCell ref="E34:H34"/>
  </mergeCells>
  <phoneticPr fontId="2"/>
  <printOptions horizontalCentered="1"/>
  <pageMargins left="0.51181102362204722" right="0.51181102362204722" top="0.94488188976377963" bottom="0.55118110236220474" header="0.51181102362204722" footer="0.11811023622047245"/>
  <pageSetup paperSize="9" orientation="landscape" r:id="rId1"/>
  <headerFooter>
    <oddFooter>&amp;C&amp;"ＭＳ ゴシック,標準"－&amp;P－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項目!$C$2:$C$4</xm:f>
          </x14:formula1>
          <xm:sqref>I4:R4</xm:sqref>
        </x14:dataValidation>
        <x14:dataValidation type="list" allowBlank="1" showInputMessage="1" showErrorMessage="1">
          <x14:formula1>
            <xm:f>項目!$A$2:$A$3</xm:f>
          </x14:formula1>
          <xm:sqref>I14:K29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"/>
  <sheetViews>
    <sheetView view="pageBreakPreview" zoomScaleNormal="100" zoomScaleSheetLayoutView="100" workbookViewId="0">
      <selection activeCell="S88" sqref="S88:T88"/>
    </sheetView>
  </sheetViews>
  <sheetFormatPr defaultRowHeight="20.100000000000001" customHeight="1" x14ac:dyDescent="0.4"/>
  <cols>
    <col min="1" max="15" width="3.125" style="32" customWidth="1"/>
    <col min="16" max="16" width="20.625" style="32" customWidth="1"/>
    <col min="17" max="17" width="17.75" style="32" customWidth="1"/>
    <col min="18" max="18" width="8" style="32" customWidth="1"/>
    <col min="19" max="19" width="18.75" style="32" customWidth="1"/>
    <col min="20" max="20" width="13.25" style="32" customWidth="1"/>
    <col min="21" max="16384" width="9" style="32"/>
  </cols>
  <sheetData>
    <row r="1" spans="1:20" ht="20.100000000000001" customHeight="1" x14ac:dyDescent="0.4">
      <c r="A1" s="3" t="s">
        <v>26</v>
      </c>
      <c r="B1" s="63" t="s">
        <v>40</v>
      </c>
      <c r="C1" s="63"/>
      <c r="D1" s="63"/>
      <c r="E1" s="63"/>
    </row>
    <row r="2" spans="1:20" ht="15" customHeight="1" x14ac:dyDescent="0.4">
      <c r="A2" s="46" t="s">
        <v>21</v>
      </c>
      <c r="B2" s="46"/>
      <c r="C2" s="46"/>
      <c r="D2" s="46"/>
      <c r="E2" s="61" t="s">
        <v>20</v>
      </c>
      <c r="F2" s="61"/>
      <c r="G2" s="61"/>
      <c r="H2" s="61"/>
      <c r="I2" s="46" t="s">
        <v>32</v>
      </c>
      <c r="J2" s="46"/>
      <c r="K2" s="46"/>
      <c r="L2" s="80" t="s">
        <v>36</v>
      </c>
      <c r="M2" s="81"/>
      <c r="N2" s="82"/>
      <c r="O2" s="80" t="s">
        <v>37</v>
      </c>
      <c r="P2" s="81"/>
      <c r="Q2" s="81"/>
      <c r="R2" s="82"/>
      <c r="S2" s="48" t="s">
        <v>39</v>
      </c>
      <c r="T2" s="46" t="s">
        <v>25</v>
      </c>
    </row>
    <row r="3" spans="1:20" ht="15" customHeight="1" x14ac:dyDescent="0.4">
      <c r="A3" s="46"/>
      <c r="B3" s="46"/>
      <c r="C3" s="46"/>
      <c r="D3" s="46"/>
      <c r="E3" s="61"/>
      <c r="F3" s="61"/>
      <c r="G3" s="61"/>
      <c r="H3" s="61"/>
      <c r="I3" s="46"/>
      <c r="J3" s="46"/>
      <c r="K3" s="46"/>
      <c r="L3" s="83"/>
      <c r="M3" s="84"/>
      <c r="N3" s="85"/>
      <c r="O3" s="75" t="s">
        <v>35</v>
      </c>
      <c r="P3" s="77"/>
      <c r="Q3" s="28" t="s">
        <v>2</v>
      </c>
      <c r="R3" s="28" t="s">
        <v>3</v>
      </c>
      <c r="S3" s="48"/>
      <c r="T3" s="46"/>
    </row>
    <row r="4" spans="1:20" ht="24.95" customHeight="1" x14ac:dyDescent="0.4">
      <c r="A4" s="44" t="s">
        <v>53</v>
      </c>
      <c r="B4" s="44"/>
      <c r="C4" s="44"/>
      <c r="D4" s="44"/>
      <c r="E4" s="45"/>
      <c r="F4" s="45"/>
      <c r="G4" s="45"/>
      <c r="H4" s="45"/>
      <c r="I4" s="55"/>
      <c r="J4" s="55"/>
      <c r="K4" s="55"/>
      <c r="L4" s="75"/>
      <c r="M4" s="76"/>
      <c r="N4" s="77"/>
      <c r="O4" s="78"/>
      <c r="P4" s="79"/>
      <c r="Q4" s="29"/>
      <c r="R4" s="29"/>
      <c r="S4" s="27"/>
      <c r="T4" s="27"/>
    </row>
    <row r="5" spans="1:20" ht="24.95" customHeight="1" x14ac:dyDescent="0.4">
      <c r="A5" s="44">
        <v>45032</v>
      </c>
      <c r="B5" s="44"/>
      <c r="C5" s="44"/>
      <c r="D5" s="44"/>
      <c r="E5" s="45">
        <v>10000</v>
      </c>
      <c r="F5" s="45"/>
      <c r="G5" s="45"/>
      <c r="H5" s="45"/>
      <c r="I5" s="46" t="s">
        <v>34</v>
      </c>
      <c r="J5" s="46"/>
      <c r="K5" s="46"/>
      <c r="L5" s="75" t="s">
        <v>124</v>
      </c>
      <c r="M5" s="76"/>
      <c r="N5" s="77"/>
      <c r="O5" s="78" t="s">
        <v>119</v>
      </c>
      <c r="P5" s="79"/>
      <c r="Q5" s="29" t="s">
        <v>120</v>
      </c>
      <c r="R5" s="29" t="s">
        <v>102</v>
      </c>
      <c r="S5" s="27" t="s">
        <v>123</v>
      </c>
      <c r="T5" s="27"/>
    </row>
    <row r="6" spans="1:20" ht="24.95" customHeight="1" x14ac:dyDescent="0.4">
      <c r="A6" s="44">
        <v>45032</v>
      </c>
      <c r="B6" s="44"/>
      <c r="C6" s="44"/>
      <c r="D6" s="44"/>
      <c r="E6" s="45">
        <v>10000</v>
      </c>
      <c r="F6" s="45"/>
      <c r="G6" s="45"/>
      <c r="H6" s="45"/>
      <c r="I6" s="56" t="s">
        <v>34</v>
      </c>
      <c r="J6" s="56"/>
      <c r="K6" s="56"/>
      <c r="L6" s="75" t="s">
        <v>124</v>
      </c>
      <c r="M6" s="76"/>
      <c r="N6" s="77"/>
      <c r="O6" s="78" t="s">
        <v>121</v>
      </c>
      <c r="P6" s="79"/>
      <c r="Q6" s="29" t="s">
        <v>122</v>
      </c>
      <c r="R6" s="29" t="s">
        <v>102</v>
      </c>
      <c r="S6" s="27" t="s">
        <v>123</v>
      </c>
      <c r="T6" s="27"/>
    </row>
    <row r="7" spans="1:20" s="39" customFormat="1" ht="24.95" customHeight="1" x14ac:dyDescent="0.4">
      <c r="A7" s="44">
        <v>45032</v>
      </c>
      <c r="B7" s="44"/>
      <c r="C7" s="44"/>
      <c r="D7" s="44"/>
      <c r="E7" s="45">
        <v>10000</v>
      </c>
      <c r="F7" s="45"/>
      <c r="G7" s="45"/>
      <c r="H7" s="45"/>
      <c r="I7" s="56" t="s">
        <v>34</v>
      </c>
      <c r="J7" s="56"/>
      <c r="K7" s="56"/>
      <c r="L7" s="75" t="s">
        <v>124</v>
      </c>
      <c r="M7" s="76"/>
      <c r="N7" s="77"/>
      <c r="O7" s="78" t="s">
        <v>135</v>
      </c>
      <c r="P7" s="79"/>
      <c r="Q7" s="37" t="s">
        <v>139</v>
      </c>
      <c r="R7" s="37" t="s">
        <v>141</v>
      </c>
      <c r="S7" s="38"/>
      <c r="T7" s="38" t="s">
        <v>142</v>
      </c>
    </row>
    <row r="8" spans="1:20" s="39" customFormat="1" ht="24.95" customHeight="1" x14ac:dyDescent="0.4">
      <c r="A8" s="44">
        <v>45032</v>
      </c>
      <c r="B8" s="44"/>
      <c r="C8" s="44"/>
      <c r="D8" s="44"/>
      <c r="E8" s="45">
        <v>10000</v>
      </c>
      <c r="F8" s="45"/>
      <c r="G8" s="45"/>
      <c r="H8" s="45"/>
      <c r="I8" s="56" t="s">
        <v>34</v>
      </c>
      <c r="J8" s="56"/>
      <c r="K8" s="56"/>
      <c r="L8" s="75" t="s">
        <v>124</v>
      </c>
      <c r="M8" s="76"/>
      <c r="N8" s="77"/>
      <c r="O8" s="78" t="s">
        <v>136</v>
      </c>
      <c r="P8" s="79"/>
      <c r="Q8" s="37" t="s">
        <v>140</v>
      </c>
      <c r="R8" s="37" t="s">
        <v>141</v>
      </c>
      <c r="S8" s="38"/>
      <c r="T8" s="38" t="s">
        <v>142</v>
      </c>
    </row>
    <row r="9" spans="1:20" ht="24.95" customHeight="1" x14ac:dyDescent="0.4">
      <c r="A9" s="44">
        <v>45039</v>
      </c>
      <c r="B9" s="44"/>
      <c r="C9" s="44"/>
      <c r="D9" s="44"/>
      <c r="E9" s="45">
        <v>105000</v>
      </c>
      <c r="F9" s="45"/>
      <c r="G9" s="45"/>
      <c r="H9" s="45"/>
      <c r="I9" s="46" t="s">
        <v>34</v>
      </c>
      <c r="J9" s="46"/>
      <c r="K9" s="46"/>
      <c r="L9" s="75" t="s">
        <v>125</v>
      </c>
      <c r="M9" s="76"/>
      <c r="N9" s="77"/>
      <c r="O9" s="78" t="s">
        <v>128</v>
      </c>
      <c r="P9" s="79"/>
      <c r="Q9" s="29" t="s">
        <v>130</v>
      </c>
      <c r="R9" s="29" t="s">
        <v>86</v>
      </c>
      <c r="S9" s="27"/>
      <c r="T9" s="27" t="s">
        <v>126</v>
      </c>
    </row>
    <row r="10" spans="1:20" ht="24.95" customHeight="1" x14ac:dyDescent="0.4">
      <c r="A10" s="44">
        <v>45039</v>
      </c>
      <c r="B10" s="44"/>
      <c r="C10" s="44"/>
      <c r="D10" s="44"/>
      <c r="E10" s="45">
        <v>105000</v>
      </c>
      <c r="F10" s="45"/>
      <c r="G10" s="45"/>
      <c r="H10" s="45"/>
      <c r="I10" s="46" t="s">
        <v>34</v>
      </c>
      <c r="J10" s="46"/>
      <c r="K10" s="46"/>
      <c r="L10" s="75" t="s">
        <v>125</v>
      </c>
      <c r="M10" s="76"/>
      <c r="N10" s="77"/>
      <c r="O10" s="78" t="s">
        <v>129</v>
      </c>
      <c r="P10" s="79"/>
      <c r="Q10" s="29" t="s">
        <v>131</v>
      </c>
      <c r="R10" s="29" t="s">
        <v>86</v>
      </c>
      <c r="S10" s="27"/>
      <c r="T10" s="27" t="s">
        <v>126</v>
      </c>
    </row>
    <row r="11" spans="1:20" ht="24.95" customHeight="1" x14ac:dyDescent="0.4">
      <c r="A11" s="44">
        <v>45039</v>
      </c>
      <c r="B11" s="44"/>
      <c r="C11" s="44"/>
      <c r="D11" s="44"/>
      <c r="E11" s="45">
        <v>70000</v>
      </c>
      <c r="F11" s="45"/>
      <c r="G11" s="45"/>
      <c r="H11" s="45"/>
      <c r="I11" s="46" t="s">
        <v>34</v>
      </c>
      <c r="J11" s="46"/>
      <c r="K11" s="46"/>
      <c r="L11" s="75" t="s">
        <v>127</v>
      </c>
      <c r="M11" s="76"/>
      <c r="N11" s="77"/>
      <c r="O11" s="78" t="s">
        <v>137</v>
      </c>
      <c r="P11" s="79"/>
      <c r="Q11" s="29" t="s">
        <v>132</v>
      </c>
      <c r="R11" s="37" t="s">
        <v>86</v>
      </c>
      <c r="S11" s="27"/>
      <c r="T11" s="38" t="s">
        <v>134</v>
      </c>
    </row>
    <row r="12" spans="1:20" ht="24.95" customHeight="1" x14ac:dyDescent="0.4">
      <c r="A12" s="44">
        <v>45039</v>
      </c>
      <c r="B12" s="44"/>
      <c r="C12" s="44"/>
      <c r="D12" s="44"/>
      <c r="E12" s="45">
        <v>70000</v>
      </c>
      <c r="F12" s="45"/>
      <c r="G12" s="45"/>
      <c r="H12" s="45"/>
      <c r="I12" s="46" t="s">
        <v>34</v>
      </c>
      <c r="J12" s="46"/>
      <c r="K12" s="46"/>
      <c r="L12" s="75" t="s">
        <v>127</v>
      </c>
      <c r="M12" s="76"/>
      <c r="N12" s="77"/>
      <c r="O12" s="78" t="s">
        <v>138</v>
      </c>
      <c r="P12" s="79"/>
      <c r="Q12" s="29" t="s">
        <v>133</v>
      </c>
      <c r="R12" s="37" t="s">
        <v>86</v>
      </c>
      <c r="S12" s="27"/>
      <c r="T12" s="38" t="s">
        <v>134</v>
      </c>
    </row>
    <row r="13" spans="1:20" ht="24.95" customHeight="1" x14ac:dyDescent="0.4">
      <c r="A13" s="44" t="s">
        <v>143</v>
      </c>
      <c r="B13" s="44"/>
      <c r="C13" s="44"/>
      <c r="D13" s="44"/>
      <c r="E13" s="45">
        <f>SUM(E5:H12)</f>
        <v>390000</v>
      </c>
      <c r="F13" s="45"/>
      <c r="G13" s="45"/>
      <c r="H13" s="45"/>
      <c r="I13" s="46"/>
      <c r="J13" s="46"/>
      <c r="K13" s="46"/>
      <c r="L13" s="75"/>
      <c r="M13" s="76"/>
      <c r="N13" s="77"/>
      <c r="O13" s="78"/>
      <c r="P13" s="79"/>
      <c r="Q13" s="29"/>
      <c r="R13" s="29"/>
      <c r="S13" s="27"/>
      <c r="T13" s="27"/>
    </row>
    <row r="14" spans="1:20" ht="24.95" customHeight="1" x14ac:dyDescent="0.4">
      <c r="A14" s="44"/>
      <c r="B14" s="44"/>
      <c r="C14" s="44"/>
      <c r="D14" s="44"/>
      <c r="E14" s="45"/>
      <c r="F14" s="45"/>
      <c r="G14" s="45"/>
      <c r="H14" s="45"/>
      <c r="I14" s="46"/>
      <c r="J14" s="46"/>
      <c r="K14" s="46"/>
      <c r="L14" s="75"/>
      <c r="M14" s="76"/>
      <c r="N14" s="77"/>
      <c r="O14" s="78"/>
      <c r="P14" s="79"/>
      <c r="Q14" s="29"/>
      <c r="R14" s="29"/>
      <c r="S14" s="27"/>
      <c r="T14" s="27"/>
    </row>
    <row r="15" spans="1:20" ht="24.95" customHeight="1" x14ac:dyDescent="0.4">
      <c r="A15" s="44" t="s">
        <v>144</v>
      </c>
      <c r="B15" s="44"/>
      <c r="C15" s="44"/>
      <c r="D15" s="44"/>
      <c r="E15" s="45"/>
      <c r="F15" s="45"/>
      <c r="G15" s="45"/>
      <c r="H15" s="45"/>
      <c r="I15" s="46"/>
      <c r="J15" s="46"/>
      <c r="K15" s="46"/>
      <c r="L15" s="75"/>
      <c r="M15" s="76"/>
      <c r="N15" s="77"/>
      <c r="O15" s="78"/>
      <c r="P15" s="79"/>
      <c r="Q15" s="29"/>
      <c r="R15" s="29"/>
      <c r="S15" s="27"/>
      <c r="T15" s="27"/>
    </row>
    <row r="16" spans="1:20" ht="24.95" customHeight="1" x14ac:dyDescent="0.4">
      <c r="A16" s="44">
        <v>45029</v>
      </c>
      <c r="B16" s="44"/>
      <c r="C16" s="44"/>
      <c r="D16" s="44"/>
      <c r="E16" s="45">
        <v>30000</v>
      </c>
      <c r="F16" s="45"/>
      <c r="G16" s="45"/>
      <c r="H16" s="45"/>
      <c r="I16" s="46" t="s">
        <v>33</v>
      </c>
      <c r="J16" s="46"/>
      <c r="K16" s="46"/>
      <c r="L16" s="75" t="s">
        <v>147</v>
      </c>
      <c r="M16" s="76"/>
      <c r="N16" s="77"/>
      <c r="O16" s="78" t="s">
        <v>146</v>
      </c>
      <c r="P16" s="79"/>
      <c r="Q16" s="29" t="s">
        <v>145</v>
      </c>
      <c r="R16" s="29" t="s">
        <v>161</v>
      </c>
      <c r="S16" s="27" t="s">
        <v>153</v>
      </c>
      <c r="T16" s="27" t="s">
        <v>148</v>
      </c>
    </row>
    <row r="17" spans="1:20" ht="24.95" customHeight="1" x14ac:dyDescent="0.4">
      <c r="A17" s="44">
        <v>45030</v>
      </c>
      <c r="B17" s="44"/>
      <c r="C17" s="44"/>
      <c r="D17" s="44"/>
      <c r="E17" s="45">
        <v>8000</v>
      </c>
      <c r="F17" s="45"/>
      <c r="G17" s="45"/>
      <c r="H17" s="45"/>
      <c r="I17" s="46" t="s">
        <v>33</v>
      </c>
      <c r="J17" s="46"/>
      <c r="K17" s="46"/>
      <c r="L17" s="75" t="s">
        <v>151</v>
      </c>
      <c r="M17" s="76"/>
      <c r="N17" s="77"/>
      <c r="O17" s="78" t="s">
        <v>149</v>
      </c>
      <c r="P17" s="79"/>
      <c r="Q17" s="29" t="s">
        <v>150</v>
      </c>
      <c r="R17" s="37" t="s">
        <v>161</v>
      </c>
      <c r="S17" s="27" t="s">
        <v>152</v>
      </c>
      <c r="T17" s="38" t="s">
        <v>154</v>
      </c>
    </row>
    <row r="18" spans="1:20" ht="24.95" customHeight="1" x14ac:dyDescent="0.4">
      <c r="A18" s="44">
        <v>45030</v>
      </c>
      <c r="B18" s="44"/>
      <c r="C18" s="44"/>
      <c r="D18" s="44"/>
      <c r="E18" s="121">
        <v>11000</v>
      </c>
      <c r="F18" s="122"/>
      <c r="G18" s="122"/>
      <c r="H18" s="123"/>
      <c r="I18" s="46" t="s">
        <v>33</v>
      </c>
      <c r="J18" s="46"/>
      <c r="K18" s="46"/>
      <c r="L18" s="75" t="s">
        <v>155</v>
      </c>
      <c r="M18" s="76"/>
      <c r="N18" s="77"/>
      <c r="O18" s="78" t="s">
        <v>157</v>
      </c>
      <c r="P18" s="79"/>
      <c r="Q18" s="37" t="s">
        <v>159</v>
      </c>
      <c r="R18" s="37"/>
      <c r="S18" s="38"/>
      <c r="T18" s="38"/>
    </row>
    <row r="19" spans="1:20" ht="24.95" customHeight="1" x14ac:dyDescent="0.4">
      <c r="A19" s="44">
        <v>45030</v>
      </c>
      <c r="B19" s="44"/>
      <c r="C19" s="44"/>
      <c r="D19" s="44"/>
      <c r="E19" s="45">
        <v>22000</v>
      </c>
      <c r="F19" s="45"/>
      <c r="G19" s="45"/>
      <c r="H19" s="45"/>
      <c r="I19" s="46" t="s">
        <v>33</v>
      </c>
      <c r="J19" s="46"/>
      <c r="K19" s="46"/>
      <c r="L19" s="75" t="s">
        <v>156</v>
      </c>
      <c r="M19" s="76"/>
      <c r="N19" s="77"/>
      <c r="O19" s="78" t="s">
        <v>158</v>
      </c>
      <c r="P19" s="79"/>
      <c r="Q19" s="29" t="s">
        <v>160</v>
      </c>
      <c r="R19" s="29"/>
      <c r="S19" s="27"/>
      <c r="T19" s="27"/>
    </row>
    <row r="20" spans="1:20" ht="24.95" customHeight="1" x14ac:dyDescent="0.4">
      <c r="A20" s="44">
        <v>45032</v>
      </c>
      <c r="B20" s="44"/>
      <c r="C20" s="44"/>
      <c r="D20" s="44"/>
      <c r="E20" s="45">
        <v>80000</v>
      </c>
      <c r="F20" s="45"/>
      <c r="G20" s="45"/>
      <c r="H20" s="45"/>
      <c r="I20" s="46" t="s">
        <v>34</v>
      </c>
      <c r="J20" s="46"/>
      <c r="K20" s="46"/>
      <c r="L20" s="75" t="s">
        <v>147</v>
      </c>
      <c r="M20" s="76"/>
      <c r="N20" s="77"/>
      <c r="O20" s="78" t="s">
        <v>146</v>
      </c>
      <c r="P20" s="79"/>
      <c r="Q20" s="37" t="s">
        <v>145</v>
      </c>
      <c r="R20" s="37" t="s">
        <v>161</v>
      </c>
      <c r="S20" s="38" t="s">
        <v>162</v>
      </c>
      <c r="T20" s="38" t="s">
        <v>164</v>
      </c>
    </row>
    <row r="21" spans="1:20" ht="24.95" customHeight="1" x14ac:dyDescent="0.4">
      <c r="A21" s="44">
        <v>45032</v>
      </c>
      <c r="B21" s="44"/>
      <c r="C21" s="44"/>
      <c r="D21" s="44"/>
      <c r="E21" s="45">
        <v>32000</v>
      </c>
      <c r="F21" s="45"/>
      <c r="G21" s="45"/>
      <c r="H21" s="45"/>
      <c r="I21" s="46" t="s">
        <v>34</v>
      </c>
      <c r="J21" s="46"/>
      <c r="K21" s="46"/>
      <c r="L21" s="75" t="s">
        <v>151</v>
      </c>
      <c r="M21" s="76"/>
      <c r="N21" s="77"/>
      <c r="O21" s="78" t="s">
        <v>149</v>
      </c>
      <c r="P21" s="79"/>
      <c r="Q21" s="37" t="s">
        <v>150</v>
      </c>
      <c r="R21" s="37" t="s">
        <v>161</v>
      </c>
      <c r="S21" s="38" t="s">
        <v>163</v>
      </c>
      <c r="T21" s="38" t="s">
        <v>164</v>
      </c>
    </row>
    <row r="22" spans="1:20" s="39" customFormat="1" ht="24.95" customHeight="1" x14ac:dyDescent="0.4">
      <c r="A22" s="120" t="s">
        <v>168</v>
      </c>
      <c r="B22" s="120"/>
      <c r="C22" s="120"/>
      <c r="D22" s="120"/>
      <c r="E22" s="45">
        <f>SUM(E16:H21)</f>
        <v>183000</v>
      </c>
      <c r="F22" s="45"/>
      <c r="G22" s="45"/>
      <c r="H22" s="45"/>
      <c r="I22" s="46"/>
      <c r="J22" s="46"/>
      <c r="K22" s="46"/>
      <c r="L22" s="75"/>
      <c r="M22" s="76"/>
      <c r="N22" s="77"/>
      <c r="O22" s="78"/>
      <c r="P22" s="79"/>
      <c r="Q22" s="37"/>
      <c r="R22" s="37"/>
      <c r="S22" s="38"/>
      <c r="T22" s="38"/>
    </row>
    <row r="23" spans="1:20" ht="24.95" customHeight="1" x14ac:dyDescent="0.4">
      <c r="A23" s="44">
        <v>45036</v>
      </c>
      <c r="B23" s="44"/>
      <c r="C23" s="44"/>
      <c r="D23" s="44"/>
      <c r="E23" s="45">
        <v>50000</v>
      </c>
      <c r="F23" s="45"/>
      <c r="G23" s="45"/>
      <c r="H23" s="45"/>
      <c r="I23" s="56" t="s">
        <v>34</v>
      </c>
      <c r="J23" s="56"/>
      <c r="K23" s="56"/>
      <c r="L23" s="75" t="s">
        <v>165</v>
      </c>
      <c r="M23" s="76"/>
      <c r="N23" s="77"/>
      <c r="O23" s="78" t="s">
        <v>166</v>
      </c>
      <c r="P23" s="79"/>
      <c r="Q23" s="29" t="s">
        <v>167</v>
      </c>
      <c r="R23" s="29"/>
      <c r="S23" s="27"/>
      <c r="T23" s="27"/>
    </row>
    <row r="24" spans="1:20" ht="24.95" customHeight="1" x14ac:dyDescent="0.4">
      <c r="A24" s="120" t="s">
        <v>169</v>
      </c>
      <c r="B24" s="120"/>
      <c r="C24" s="120"/>
      <c r="D24" s="120"/>
      <c r="E24" s="45">
        <f>SUM(E23)</f>
        <v>50000</v>
      </c>
      <c r="F24" s="45"/>
      <c r="G24" s="45"/>
      <c r="H24" s="45"/>
      <c r="I24" s="46"/>
      <c r="J24" s="46"/>
      <c r="K24" s="46"/>
      <c r="L24" s="75"/>
      <c r="M24" s="76"/>
      <c r="N24" s="77"/>
      <c r="O24" s="78"/>
      <c r="P24" s="79"/>
      <c r="Q24" s="29"/>
      <c r="R24" s="29"/>
      <c r="S24" s="27"/>
      <c r="T24" s="27"/>
    </row>
    <row r="25" spans="1:20" ht="24.95" customHeight="1" x14ac:dyDescent="0.4">
      <c r="A25" s="44" t="s">
        <v>143</v>
      </c>
      <c r="B25" s="44"/>
      <c r="C25" s="44"/>
      <c r="D25" s="44"/>
      <c r="E25" s="45">
        <f>SUM(E16:H21,E23)</f>
        <v>233000</v>
      </c>
      <c r="F25" s="45"/>
      <c r="G25" s="45"/>
      <c r="H25" s="45"/>
      <c r="I25" s="46"/>
      <c r="J25" s="46"/>
      <c r="K25" s="46"/>
      <c r="L25" s="75"/>
      <c r="M25" s="76"/>
      <c r="N25" s="77"/>
      <c r="O25" s="78"/>
      <c r="P25" s="79"/>
      <c r="Q25" s="29"/>
      <c r="R25" s="29"/>
      <c r="S25" s="27"/>
      <c r="T25" s="27"/>
    </row>
    <row r="26" spans="1:20" ht="24.95" customHeight="1" x14ac:dyDescent="0.4">
      <c r="A26" s="44"/>
      <c r="B26" s="44"/>
      <c r="C26" s="44"/>
      <c r="D26" s="44"/>
      <c r="E26" s="45"/>
      <c r="F26" s="45"/>
      <c r="G26" s="45"/>
      <c r="H26" s="45"/>
      <c r="I26" s="46"/>
      <c r="J26" s="46"/>
      <c r="K26" s="46"/>
      <c r="L26" s="75"/>
      <c r="M26" s="76"/>
      <c r="N26" s="77"/>
      <c r="O26" s="78"/>
      <c r="P26" s="79"/>
      <c r="Q26" s="29"/>
      <c r="R26" s="29"/>
      <c r="S26" s="27"/>
      <c r="T26" s="27"/>
    </row>
    <row r="27" spans="1:20" ht="24.95" customHeight="1" x14ac:dyDescent="0.4">
      <c r="A27" s="44" t="s">
        <v>170</v>
      </c>
      <c r="B27" s="44"/>
      <c r="C27" s="44"/>
      <c r="D27" s="44"/>
      <c r="E27" s="45"/>
      <c r="F27" s="45"/>
      <c r="G27" s="45"/>
      <c r="H27" s="45"/>
      <c r="I27" s="46"/>
      <c r="J27" s="46"/>
      <c r="K27" s="46"/>
      <c r="L27" s="75"/>
      <c r="M27" s="76"/>
      <c r="N27" s="77"/>
      <c r="O27" s="78"/>
      <c r="P27" s="79"/>
      <c r="Q27" s="29"/>
      <c r="R27" s="29"/>
      <c r="S27" s="27"/>
      <c r="T27" s="27"/>
    </row>
    <row r="28" spans="1:20" ht="24.95" customHeight="1" x14ac:dyDescent="0.4">
      <c r="A28" s="44">
        <v>45044</v>
      </c>
      <c r="B28" s="44"/>
      <c r="C28" s="44"/>
      <c r="D28" s="44"/>
      <c r="E28" s="45">
        <v>3500</v>
      </c>
      <c r="F28" s="45"/>
      <c r="G28" s="45"/>
      <c r="H28" s="45"/>
      <c r="I28" s="46" t="s">
        <v>34</v>
      </c>
      <c r="J28" s="46"/>
      <c r="K28" s="46"/>
      <c r="L28" s="75" t="s">
        <v>171</v>
      </c>
      <c r="M28" s="76"/>
      <c r="N28" s="77"/>
      <c r="O28" s="78" t="s">
        <v>173</v>
      </c>
      <c r="P28" s="79"/>
      <c r="Q28" s="29" t="s">
        <v>175</v>
      </c>
      <c r="R28" s="29"/>
      <c r="S28" s="27"/>
      <c r="T28" s="27" t="s">
        <v>177</v>
      </c>
    </row>
    <row r="29" spans="1:20" ht="24.95" customHeight="1" x14ac:dyDescent="0.4">
      <c r="A29" s="44">
        <v>45044</v>
      </c>
      <c r="B29" s="44"/>
      <c r="C29" s="44"/>
      <c r="D29" s="44"/>
      <c r="E29" s="45">
        <v>5000</v>
      </c>
      <c r="F29" s="45"/>
      <c r="G29" s="45"/>
      <c r="H29" s="45"/>
      <c r="I29" s="46" t="s">
        <v>34</v>
      </c>
      <c r="J29" s="46"/>
      <c r="K29" s="46"/>
      <c r="L29" s="75" t="s">
        <v>172</v>
      </c>
      <c r="M29" s="76"/>
      <c r="N29" s="77"/>
      <c r="O29" s="78" t="s">
        <v>174</v>
      </c>
      <c r="P29" s="79"/>
      <c r="Q29" s="29" t="s">
        <v>176</v>
      </c>
      <c r="R29" s="29"/>
      <c r="S29" s="27"/>
      <c r="T29" s="38" t="s">
        <v>177</v>
      </c>
    </row>
    <row r="30" spans="1:20" ht="24.95" customHeight="1" x14ac:dyDescent="0.4">
      <c r="A30" s="44" t="s">
        <v>143</v>
      </c>
      <c r="B30" s="44"/>
      <c r="C30" s="44"/>
      <c r="D30" s="44"/>
      <c r="E30" s="45">
        <f>SUM(E28:H29)</f>
        <v>8500</v>
      </c>
      <c r="F30" s="45"/>
      <c r="G30" s="45"/>
      <c r="H30" s="45"/>
      <c r="I30" s="46"/>
      <c r="J30" s="46"/>
      <c r="K30" s="46"/>
      <c r="L30" s="75"/>
      <c r="M30" s="76"/>
      <c r="N30" s="77"/>
      <c r="O30" s="78"/>
      <c r="P30" s="79"/>
      <c r="Q30" s="29"/>
      <c r="R30" s="29"/>
      <c r="S30" s="27"/>
      <c r="T30" s="27"/>
    </row>
    <row r="31" spans="1:20" ht="24.95" customHeight="1" x14ac:dyDescent="0.4">
      <c r="A31" s="44"/>
      <c r="B31" s="44"/>
      <c r="C31" s="44"/>
      <c r="D31" s="44"/>
      <c r="E31" s="45"/>
      <c r="F31" s="45"/>
      <c r="G31" s="45"/>
      <c r="H31" s="45"/>
      <c r="I31" s="46"/>
      <c r="J31" s="46"/>
      <c r="K31" s="46"/>
      <c r="L31" s="75"/>
      <c r="M31" s="76"/>
      <c r="N31" s="77"/>
      <c r="O31" s="78"/>
      <c r="P31" s="79"/>
      <c r="Q31" s="29"/>
      <c r="R31" s="29"/>
      <c r="S31" s="27"/>
      <c r="T31" s="27"/>
    </row>
    <row r="32" spans="1:20" ht="24.95" customHeight="1" x14ac:dyDescent="0.4">
      <c r="A32" s="44" t="s">
        <v>178</v>
      </c>
      <c r="B32" s="44"/>
      <c r="C32" s="44"/>
      <c r="D32" s="44"/>
      <c r="E32" s="45"/>
      <c r="F32" s="45"/>
      <c r="G32" s="45"/>
      <c r="H32" s="45"/>
      <c r="I32" s="46"/>
      <c r="J32" s="46"/>
      <c r="K32" s="46"/>
      <c r="L32" s="75"/>
      <c r="M32" s="76"/>
      <c r="N32" s="77"/>
      <c r="O32" s="78"/>
      <c r="P32" s="79"/>
      <c r="Q32" s="29"/>
      <c r="R32" s="29"/>
      <c r="S32" s="27"/>
      <c r="T32" s="27"/>
    </row>
    <row r="33" spans="1:20" ht="24.95" customHeight="1" x14ac:dyDescent="0.4">
      <c r="A33" s="44">
        <v>45026</v>
      </c>
      <c r="B33" s="44"/>
      <c r="C33" s="44"/>
      <c r="D33" s="44"/>
      <c r="E33" s="45">
        <v>7500</v>
      </c>
      <c r="F33" s="45"/>
      <c r="G33" s="45"/>
      <c r="H33" s="45"/>
      <c r="I33" s="46" t="s">
        <v>33</v>
      </c>
      <c r="J33" s="46"/>
      <c r="K33" s="46"/>
      <c r="L33" s="75" t="s">
        <v>179</v>
      </c>
      <c r="M33" s="76"/>
      <c r="N33" s="77"/>
      <c r="O33" s="78" t="s">
        <v>180</v>
      </c>
      <c r="P33" s="79"/>
      <c r="Q33" s="29" t="s">
        <v>181</v>
      </c>
      <c r="R33" s="29" t="s">
        <v>161</v>
      </c>
      <c r="S33" s="27"/>
      <c r="T33" s="27" t="s">
        <v>182</v>
      </c>
    </row>
    <row r="34" spans="1:20" ht="24.95" customHeight="1" x14ac:dyDescent="0.4">
      <c r="A34" s="44" t="s">
        <v>143</v>
      </c>
      <c r="B34" s="44"/>
      <c r="C34" s="44"/>
      <c r="D34" s="44"/>
      <c r="E34" s="45">
        <f>SUM(E33)</f>
        <v>7500</v>
      </c>
      <c r="F34" s="45"/>
      <c r="G34" s="45"/>
      <c r="H34" s="45"/>
      <c r="I34" s="46"/>
      <c r="J34" s="46"/>
      <c r="K34" s="46"/>
      <c r="L34" s="75"/>
      <c r="M34" s="76"/>
      <c r="N34" s="77"/>
      <c r="O34" s="78"/>
      <c r="P34" s="79"/>
      <c r="Q34" s="29"/>
      <c r="R34" s="29"/>
      <c r="S34" s="27"/>
      <c r="T34" s="27"/>
    </row>
    <row r="35" spans="1:20" ht="24.95" customHeight="1" x14ac:dyDescent="0.4">
      <c r="A35" s="44"/>
      <c r="B35" s="44"/>
      <c r="C35" s="44"/>
      <c r="D35" s="44"/>
      <c r="E35" s="45"/>
      <c r="F35" s="45"/>
      <c r="G35" s="45"/>
      <c r="H35" s="45"/>
      <c r="I35" s="46"/>
      <c r="J35" s="46"/>
      <c r="K35" s="46"/>
      <c r="L35" s="75"/>
      <c r="M35" s="76"/>
      <c r="N35" s="77"/>
      <c r="O35" s="78"/>
      <c r="P35" s="79"/>
      <c r="Q35" s="29"/>
      <c r="R35" s="29"/>
      <c r="S35" s="27"/>
      <c r="T35" s="27"/>
    </row>
    <row r="36" spans="1:20" ht="24.95" customHeight="1" x14ac:dyDescent="0.4">
      <c r="A36" s="44" t="s">
        <v>183</v>
      </c>
      <c r="B36" s="44"/>
      <c r="C36" s="44"/>
      <c r="D36" s="44"/>
      <c r="E36" s="45"/>
      <c r="F36" s="45"/>
      <c r="G36" s="45"/>
      <c r="H36" s="45"/>
      <c r="I36" s="46"/>
      <c r="J36" s="46"/>
      <c r="K36" s="46"/>
      <c r="L36" s="75"/>
      <c r="M36" s="76"/>
      <c r="N36" s="77"/>
      <c r="O36" s="78"/>
      <c r="P36" s="79"/>
      <c r="Q36" s="29"/>
      <c r="R36" s="29"/>
      <c r="S36" s="27"/>
      <c r="T36" s="27"/>
    </row>
    <row r="37" spans="1:20" ht="24.95" customHeight="1" x14ac:dyDescent="0.4">
      <c r="A37" s="44">
        <v>45027</v>
      </c>
      <c r="B37" s="44"/>
      <c r="C37" s="44"/>
      <c r="D37" s="44"/>
      <c r="E37" s="45">
        <v>272800</v>
      </c>
      <c r="F37" s="45"/>
      <c r="G37" s="45"/>
      <c r="H37" s="45"/>
      <c r="I37" s="46" t="s">
        <v>33</v>
      </c>
      <c r="J37" s="46"/>
      <c r="K37" s="46"/>
      <c r="L37" s="75" t="s">
        <v>184</v>
      </c>
      <c r="M37" s="76"/>
      <c r="N37" s="77"/>
      <c r="O37" s="78" t="s">
        <v>187</v>
      </c>
      <c r="P37" s="79"/>
      <c r="Q37" s="29" t="s">
        <v>188</v>
      </c>
      <c r="R37" s="29"/>
      <c r="S37" s="27"/>
      <c r="T37" s="27" t="s">
        <v>189</v>
      </c>
    </row>
    <row r="38" spans="1:20" ht="24.95" customHeight="1" x14ac:dyDescent="0.4">
      <c r="A38" s="44">
        <v>45027</v>
      </c>
      <c r="B38" s="44"/>
      <c r="C38" s="44"/>
      <c r="D38" s="44"/>
      <c r="E38" s="45">
        <v>120160</v>
      </c>
      <c r="F38" s="45"/>
      <c r="G38" s="45"/>
      <c r="H38" s="45"/>
      <c r="I38" s="46" t="s">
        <v>33</v>
      </c>
      <c r="J38" s="46"/>
      <c r="K38" s="46"/>
      <c r="L38" s="75" t="s">
        <v>185</v>
      </c>
      <c r="M38" s="76"/>
      <c r="N38" s="77"/>
      <c r="O38" s="78" t="s">
        <v>187</v>
      </c>
      <c r="P38" s="79"/>
      <c r="Q38" s="37" t="s">
        <v>188</v>
      </c>
      <c r="R38" s="29"/>
      <c r="S38" s="27"/>
      <c r="T38" s="27" t="s">
        <v>190</v>
      </c>
    </row>
    <row r="39" spans="1:20" ht="24.95" customHeight="1" x14ac:dyDescent="0.4">
      <c r="A39" s="44">
        <v>45028</v>
      </c>
      <c r="B39" s="44"/>
      <c r="C39" s="44"/>
      <c r="D39" s="44"/>
      <c r="E39" s="45">
        <v>165400</v>
      </c>
      <c r="F39" s="45"/>
      <c r="G39" s="45"/>
      <c r="H39" s="45"/>
      <c r="I39" s="46" t="s">
        <v>33</v>
      </c>
      <c r="J39" s="46"/>
      <c r="K39" s="46"/>
      <c r="L39" s="75" t="s">
        <v>186</v>
      </c>
      <c r="M39" s="76"/>
      <c r="N39" s="77"/>
      <c r="O39" s="78" t="s">
        <v>187</v>
      </c>
      <c r="P39" s="79"/>
      <c r="Q39" s="37" t="s">
        <v>188</v>
      </c>
      <c r="R39" s="29"/>
      <c r="S39" s="27"/>
      <c r="T39" s="27"/>
    </row>
    <row r="40" spans="1:20" ht="24.95" customHeight="1" x14ac:dyDescent="0.4">
      <c r="A40" s="44" t="s">
        <v>143</v>
      </c>
      <c r="B40" s="44"/>
      <c r="C40" s="44"/>
      <c r="D40" s="44"/>
      <c r="E40" s="45">
        <f>SUM(E37:H39)</f>
        <v>558360</v>
      </c>
      <c r="F40" s="45"/>
      <c r="G40" s="45"/>
      <c r="H40" s="45"/>
      <c r="I40" s="56"/>
      <c r="J40" s="56"/>
      <c r="K40" s="56"/>
      <c r="L40" s="75"/>
      <c r="M40" s="76"/>
      <c r="N40" s="77"/>
      <c r="O40" s="78"/>
      <c r="P40" s="79"/>
      <c r="Q40" s="29"/>
      <c r="R40" s="29"/>
      <c r="S40" s="27"/>
      <c r="T40" s="27"/>
    </row>
    <row r="41" spans="1:20" ht="24.95" customHeight="1" x14ac:dyDescent="0.4">
      <c r="A41" s="44"/>
      <c r="B41" s="44"/>
      <c r="C41" s="44"/>
      <c r="D41" s="44"/>
      <c r="E41" s="45"/>
      <c r="F41" s="45"/>
      <c r="G41" s="45"/>
      <c r="H41" s="45"/>
      <c r="I41" s="46"/>
      <c r="J41" s="46"/>
      <c r="K41" s="46"/>
      <c r="L41" s="75"/>
      <c r="M41" s="76"/>
      <c r="N41" s="77"/>
      <c r="O41" s="78"/>
      <c r="P41" s="79"/>
      <c r="Q41" s="29"/>
      <c r="R41" s="29"/>
      <c r="S41" s="27"/>
      <c r="T41" s="27"/>
    </row>
    <row r="42" spans="1:20" ht="24.95" customHeight="1" x14ac:dyDescent="0.4">
      <c r="A42" s="44" t="s">
        <v>191</v>
      </c>
      <c r="B42" s="44"/>
      <c r="C42" s="44"/>
      <c r="D42" s="44"/>
      <c r="E42" s="45"/>
      <c r="F42" s="45"/>
      <c r="G42" s="45"/>
      <c r="H42" s="45"/>
      <c r="I42" s="46"/>
      <c r="J42" s="46"/>
      <c r="K42" s="46"/>
      <c r="L42" s="75"/>
      <c r="M42" s="76"/>
      <c r="N42" s="77"/>
      <c r="O42" s="78"/>
      <c r="P42" s="79"/>
      <c r="Q42" s="29"/>
      <c r="R42" s="29"/>
      <c r="S42" s="27"/>
      <c r="T42" s="27"/>
    </row>
    <row r="43" spans="1:20" ht="24.95" customHeight="1" x14ac:dyDescent="0.4">
      <c r="A43" s="44">
        <v>45026</v>
      </c>
      <c r="B43" s="44"/>
      <c r="C43" s="44"/>
      <c r="D43" s="44"/>
      <c r="E43" s="45">
        <v>150000</v>
      </c>
      <c r="F43" s="45"/>
      <c r="G43" s="45"/>
      <c r="H43" s="45"/>
      <c r="I43" s="46" t="s">
        <v>33</v>
      </c>
      <c r="J43" s="46"/>
      <c r="K43" s="46"/>
      <c r="L43" s="75" t="s">
        <v>194</v>
      </c>
      <c r="M43" s="76"/>
      <c r="N43" s="77"/>
      <c r="O43" s="78" t="s">
        <v>203</v>
      </c>
      <c r="P43" s="79"/>
      <c r="Q43" s="29" t="s">
        <v>204</v>
      </c>
      <c r="R43" s="29"/>
      <c r="S43" s="27"/>
      <c r="T43" s="27"/>
    </row>
    <row r="44" spans="1:20" ht="24.95" customHeight="1" x14ac:dyDescent="0.4">
      <c r="A44" s="44">
        <v>45026</v>
      </c>
      <c r="B44" s="44"/>
      <c r="C44" s="44"/>
      <c r="D44" s="44"/>
      <c r="E44" s="45">
        <v>185000</v>
      </c>
      <c r="F44" s="45"/>
      <c r="G44" s="45"/>
      <c r="H44" s="45"/>
      <c r="I44" s="46" t="s">
        <v>33</v>
      </c>
      <c r="J44" s="46"/>
      <c r="K44" s="46"/>
      <c r="L44" s="75" t="s">
        <v>195</v>
      </c>
      <c r="M44" s="76"/>
      <c r="N44" s="77"/>
      <c r="O44" s="78" t="s">
        <v>203</v>
      </c>
      <c r="P44" s="79"/>
      <c r="Q44" s="37" t="s">
        <v>204</v>
      </c>
      <c r="R44" s="29"/>
      <c r="S44" s="27"/>
      <c r="T44" s="27"/>
    </row>
    <row r="45" spans="1:20" ht="24.95" customHeight="1" x14ac:dyDescent="0.4">
      <c r="A45" s="44">
        <v>45026</v>
      </c>
      <c r="B45" s="44"/>
      <c r="C45" s="44"/>
      <c r="D45" s="44"/>
      <c r="E45" s="45">
        <v>50000</v>
      </c>
      <c r="F45" s="45"/>
      <c r="G45" s="45"/>
      <c r="H45" s="45"/>
      <c r="I45" s="46" t="s">
        <v>33</v>
      </c>
      <c r="J45" s="46"/>
      <c r="K45" s="46"/>
      <c r="L45" s="75" t="s">
        <v>196</v>
      </c>
      <c r="M45" s="76"/>
      <c r="N45" s="77"/>
      <c r="O45" s="78" t="s">
        <v>203</v>
      </c>
      <c r="P45" s="79"/>
      <c r="Q45" s="37" t="s">
        <v>204</v>
      </c>
      <c r="R45" s="29"/>
      <c r="S45" s="27"/>
      <c r="T45" s="27"/>
    </row>
    <row r="46" spans="1:20" ht="24.95" customHeight="1" x14ac:dyDescent="0.4">
      <c r="A46" s="44">
        <v>45026</v>
      </c>
      <c r="B46" s="44"/>
      <c r="C46" s="44"/>
      <c r="D46" s="44"/>
      <c r="E46" s="45">
        <v>22000</v>
      </c>
      <c r="F46" s="45"/>
      <c r="G46" s="45"/>
      <c r="H46" s="45"/>
      <c r="I46" s="46" t="s">
        <v>33</v>
      </c>
      <c r="J46" s="46"/>
      <c r="K46" s="46"/>
      <c r="L46" s="75" t="s">
        <v>197</v>
      </c>
      <c r="M46" s="76"/>
      <c r="N46" s="77"/>
      <c r="O46" s="78" t="s">
        <v>203</v>
      </c>
      <c r="P46" s="79"/>
      <c r="Q46" s="37" t="s">
        <v>204</v>
      </c>
      <c r="R46" s="29"/>
      <c r="S46" s="27"/>
      <c r="T46" s="27"/>
    </row>
    <row r="47" spans="1:20" ht="24.95" customHeight="1" x14ac:dyDescent="0.4">
      <c r="A47" s="44">
        <v>45032</v>
      </c>
      <c r="B47" s="44"/>
      <c r="C47" s="44"/>
      <c r="D47" s="44"/>
      <c r="E47" s="45">
        <v>126000</v>
      </c>
      <c r="F47" s="45"/>
      <c r="G47" s="45"/>
      <c r="H47" s="45"/>
      <c r="I47" s="46" t="s">
        <v>34</v>
      </c>
      <c r="J47" s="46"/>
      <c r="K47" s="46"/>
      <c r="L47" s="75" t="s">
        <v>192</v>
      </c>
      <c r="M47" s="76"/>
      <c r="N47" s="77"/>
      <c r="O47" s="78" t="s">
        <v>198</v>
      </c>
      <c r="P47" s="79"/>
      <c r="Q47" s="29" t="s">
        <v>199</v>
      </c>
      <c r="R47" s="29" t="s">
        <v>200</v>
      </c>
      <c r="S47" s="27" t="s">
        <v>201</v>
      </c>
      <c r="T47" s="27" t="s">
        <v>202</v>
      </c>
    </row>
    <row r="48" spans="1:20" ht="24.95" customHeight="1" x14ac:dyDescent="0.4">
      <c r="A48" s="44">
        <v>45035</v>
      </c>
      <c r="B48" s="44"/>
      <c r="C48" s="44"/>
      <c r="D48" s="44"/>
      <c r="E48" s="45">
        <v>350000</v>
      </c>
      <c r="F48" s="45"/>
      <c r="G48" s="45"/>
      <c r="H48" s="45"/>
      <c r="I48" s="46" t="s">
        <v>34</v>
      </c>
      <c r="J48" s="46"/>
      <c r="K48" s="46"/>
      <c r="L48" s="75" t="s">
        <v>193</v>
      </c>
      <c r="M48" s="76"/>
      <c r="N48" s="77"/>
      <c r="O48" s="78" t="s">
        <v>205</v>
      </c>
      <c r="P48" s="79"/>
      <c r="Q48" s="29" t="s">
        <v>206</v>
      </c>
      <c r="R48" s="29"/>
      <c r="S48" s="27"/>
      <c r="T48" s="27"/>
    </row>
    <row r="49" spans="1:20" ht="24.95" customHeight="1" x14ac:dyDescent="0.4">
      <c r="A49" s="44" t="s">
        <v>143</v>
      </c>
      <c r="B49" s="44"/>
      <c r="C49" s="44"/>
      <c r="D49" s="44"/>
      <c r="E49" s="45">
        <f>SUM(E43:H48)</f>
        <v>883000</v>
      </c>
      <c r="F49" s="45"/>
      <c r="G49" s="45"/>
      <c r="H49" s="45"/>
      <c r="I49" s="46"/>
      <c r="J49" s="46"/>
      <c r="K49" s="46"/>
      <c r="L49" s="75"/>
      <c r="M49" s="76"/>
      <c r="N49" s="77"/>
      <c r="O49" s="78"/>
      <c r="P49" s="79"/>
      <c r="Q49" s="29"/>
      <c r="R49" s="29"/>
      <c r="S49" s="27"/>
      <c r="T49" s="27"/>
    </row>
    <row r="50" spans="1:20" ht="24.95" customHeight="1" x14ac:dyDescent="0.4">
      <c r="A50" s="44"/>
      <c r="B50" s="44"/>
      <c r="C50" s="44"/>
      <c r="D50" s="44"/>
      <c r="E50" s="45"/>
      <c r="F50" s="45"/>
      <c r="G50" s="45"/>
      <c r="H50" s="45"/>
      <c r="I50" s="46"/>
      <c r="J50" s="46"/>
      <c r="K50" s="46"/>
      <c r="L50" s="75"/>
      <c r="M50" s="76"/>
      <c r="N50" s="77"/>
      <c r="O50" s="78"/>
      <c r="P50" s="79"/>
      <c r="Q50" s="29"/>
      <c r="R50" s="29"/>
      <c r="S50" s="27"/>
      <c r="T50" s="27"/>
    </row>
    <row r="51" spans="1:20" ht="24.95" customHeight="1" x14ac:dyDescent="0.4">
      <c r="A51" s="44" t="s">
        <v>207</v>
      </c>
      <c r="B51" s="44"/>
      <c r="C51" s="44"/>
      <c r="D51" s="44"/>
      <c r="E51" s="45"/>
      <c r="F51" s="45"/>
      <c r="G51" s="45"/>
      <c r="H51" s="45"/>
      <c r="I51" s="46"/>
      <c r="J51" s="46"/>
      <c r="K51" s="46"/>
      <c r="L51" s="75"/>
      <c r="M51" s="76"/>
      <c r="N51" s="77"/>
      <c r="O51" s="78"/>
      <c r="P51" s="79"/>
      <c r="Q51" s="29"/>
      <c r="R51" s="29"/>
      <c r="S51" s="27"/>
      <c r="T51" s="27"/>
    </row>
    <row r="52" spans="1:20" ht="24.95" customHeight="1" x14ac:dyDescent="0.4">
      <c r="A52" s="44">
        <v>45028</v>
      </c>
      <c r="B52" s="44"/>
      <c r="C52" s="44"/>
      <c r="D52" s="44"/>
      <c r="E52" s="45">
        <v>4000</v>
      </c>
      <c r="F52" s="45"/>
      <c r="G52" s="45"/>
      <c r="H52" s="45"/>
      <c r="I52" s="46" t="s">
        <v>33</v>
      </c>
      <c r="J52" s="46"/>
      <c r="K52" s="46"/>
      <c r="L52" s="75" t="s">
        <v>208</v>
      </c>
      <c r="M52" s="76"/>
      <c r="N52" s="77"/>
      <c r="O52" s="78" t="s">
        <v>211</v>
      </c>
      <c r="P52" s="79"/>
      <c r="Q52" s="29" t="s">
        <v>215</v>
      </c>
      <c r="R52" s="29"/>
      <c r="S52" s="27"/>
      <c r="T52" s="27" t="s">
        <v>209</v>
      </c>
    </row>
    <row r="53" spans="1:20" ht="24.95" customHeight="1" x14ac:dyDescent="0.4">
      <c r="A53" s="44">
        <v>45029</v>
      </c>
      <c r="B53" s="44"/>
      <c r="C53" s="44"/>
      <c r="D53" s="44"/>
      <c r="E53" s="45">
        <v>3500</v>
      </c>
      <c r="F53" s="45"/>
      <c r="G53" s="45"/>
      <c r="H53" s="45"/>
      <c r="I53" s="46" t="s">
        <v>33</v>
      </c>
      <c r="J53" s="46"/>
      <c r="K53" s="46"/>
      <c r="L53" s="75" t="s">
        <v>208</v>
      </c>
      <c r="M53" s="76"/>
      <c r="N53" s="77"/>
      <c r="O53" s="78" t="s">
        <v>211</v>
      </c>
      <c r="P53" s="79"/>
      <c r="Q53" s="37" t="s">
        <v>215</v>
      </c>
      <c r="R53" s="29"/>
      <c r="S53" s="27"/>
      <c r="T53" s="27" t="s">
        <v>210</v>
      </c>
    </row>
    <row r="54" spans="1:20" ht="24.95" customHeight="1" x14ac:dyDescent="0.4">
      <c r="A54" s="44" t="s">
        <v>143</v>
      </c>
      <c r="B54" s="44"/>
      <c r="C54" s="44"/>
      <c r="D54" s="44"/>
      <c r="E54" s="45">
        <f>SUM(E52:H53)</f>
        <v>7500</v>
      </c>
      <c r="F54" s="45"/>
      <c r="G54" s="45"/>
      <c r="H54" s="45"/>
      <c r="I54" s="46"/>
      <c r="J54" s="46"/>
      <c r="K54" s="46"/>
      <c r="L54" s="75"/>
      <c r="M54" s="76"/>
      <c r="N54" s="77"/>
      <c r="O54" s="78"/>
      <c r="P54" s="79"/>
      <c r="Q54" s="29"/>
      <c r="R54" s="29"/>
      <c r="S54" s="27"/>
      <c r="T54" s="27"/>
    </row>
    <row r="55" spans="1:20" ht="24.95" customHeight="1" x14ac:dyDescent="0.4">
      <c r="A55" s="44"/>
      <c r="B55" s="44"/>
      <c r="C55" s="44"/>
      <c r="D55" s="44"/>
      <c r="E55" s="45"/>
      <c r="F55" s="45"/>
      <c r="G55" s="45"/>
      <c r="H55" s="45"/>
      <c r="I55" s="46"/>
      <c r="J55" s="46"/>
      <c r="K55" s="46"/>
      <c r="L55" s="75"/>
      <c r="M55" s="76"/>
      <c r="N55" s="77"/>
      <c r="O55" s="78"/>
      <c r="P55" s="79"/>
      <c r="Q55" s="29"/>
      <c r="R55" s="29"/>
      <c r="S55" s="27"/>
      <c r="T55" s="27"/>
    </row>
    <row r="56" spans="1:20" ht="24.95" customHeight="1" x14ac:dyDescent="0.4">
      <c r="A56" s="44" t="s">
        <v>212</v>
      </c>
      <c r="B56" s="44"/>
      <c r="C56" s="44"/>
      <c r="D56" s="44"/>
      <c r="E56" s="45"/>
      <c r="F56" s="45"/>
      <c r="G56" s="45"/>
      <c r="H56" s="45"/>
      <c r="I56" s="46"/>
      <c r="J56" s="46"/>
      <c r="K56" s="46"/>
      <c r="L56" s="75"/>
      <c r="M56" s="76"/>
      <c r="N56" s="77"/>
      <c r="O56" s="78"/>
      <c r="P56" s="79"/>
      <c r="Q56" s="29"/>
      <c r="R56" s="29"/>
      <c r="S56" s="27"/>
      <c r="T56" s="27"/>
    </row>
    <row r="57" spans="1:20" ht="24.95" customHeight="1" x14ac:dyDescent="0.4">
      <c r="A57" s="44">
        <v>45032</v>
      </c>
      <c r="B57" s="44"/>
      <c r="C57" s="44"/>
      <c r="D57" s="44"/>
      <c r="E57" s="45">
        <v>10000</v>
      </c>
      <c r="F57" s="45"/>
      <c r="G57" s="45"/>
      <c r="H57" s="45"/>
      <c r="I57" s="46" t="s">
        <v>34</v>
      </c>
      <c r="J57" s="46"/>
      <c r="K57" s="46"/>
      <c r="L57" s="75" t="s">
        <v>213</v>
      </c>
      <c r="M57" s="76"/>
      <c r="N57" s="77"/>
      <c r="O57" s="78" t="s">
        <v>217</v>
      </c>
      <c r="P57" s="79"/>
      <c r="Q57" s="29" t="s">
        <v>216</v>
      </c>
      <c r="R57" s="29"/>
      <c r="S57" s="27"/>
      <c r="T57" s="27"/>
    </row>
    <row r="58" spans="1:20" s="39" customFormat="1" ht="24.95" customHeight="1" x14ac:dyDescent="0.4">
      <c r="A58" s="44">
        <v>45032</v>
      </c>
      <c r="B58" s="44"/>
      <c r="C58" s="44"/>
      <c r="D58" s="44"/>
      <c r="E58" s="45">
        <v>6500</v>
      </c>
      <c r="F58" s="45"/>
      <c r="G58" s="45"/>
      <c r="H58" s="45"/>
      <c r="I58" s="46" t="s">
        <v>34</v>
      </c>
      <c r="J58" s="46"/>
      <c r="K58" s="46"/>
      <c r="L58" s="75" t="s">
        <v>214</v>
      </c>
      <c r="M58" s="76"/>
      <c r="N58" s="77"/>
      <c r="O58" s="78" t="s">
        <v>217</v>
      </c>
      <c r="P58" s="79"/>
      <c r="Q58" s="37" t="s">
        <v>216</v>
      </c>
      <c r="R58" s="37"/>
      <c r="S58" s="38"/>
      <c r="T58" s="38"/>
    </row>
    <row r="59" spans="1:20" s="39" customFormat="1" ht="24.95" customHeight="1" x14ac:dyDescent="0.4">
      <c r="A59" s="44">
        <v>45036</v>
      </c>
      <c r="B59" s="44"/>
      <c r="C59" s="44"/>
      <c r="D59" s="44"/>
      <c r="E59" s="45">
        <v>24000</v>
      </c>
      <c r="F59" s="45"/>
      <c r="G59" s="45"/>
      <c r="H59" s="45"/>
      <c r="I59" s="46" t="s">
        <v>34</v>
      </c>
      <c r="J59" s="46"/>
      <c r="K59" s="46"/>
      <c r="L59" s="75" t="s">
        <v>218</v>
      </c>
      <c r="M59" s="76"/>
      <c r="N59" s="77"/>
      <c r="O59" s="78" t="s">
        <v>221</v>
      </c>
      <c r="P59" s="79"/>
      <c r="Q59" s="37" t="s">
        <v>222</v>
      </c>
      <c r="R59" s="37"/>
      <c r="S59" s="38"/>
      <c r="T59" s="38" t="s">
        <v>219</v>
      </c>
    </row>
    <row r="60" spans="1:20" s="39" customFormat="1" ht="24.95" customHeight="1" x14ac:dyDescent="0.4">
      <c r="A60" s="44">
        <v>45038</v>
      </c>
      <c r="B60" s="44"/>
      <c r="C60" s="44"/>
      <c r="D60" s="44"/>
      <c r="E60" s="45">
        <v>24000</v>
      </c>
      <c r="F60" s="45"/>
      <c r="G60" s="45"/>
      <c r="H60" s="45"/>
      <c r="I60" s="46" t="s">
        <v>34</v>
      </c>
      <c r="J60" s="46"/>
      <c r="K60" s="46"/>
      <c r="L60" s="75" t="s">
        <v>218</v>
      </c>
      <c r="M60" s="76"/>
      <c r="N60" s="77"/>
      <c r="O60" s="78" t="s">
        <v>221</v>
      </c>
      <c r="P60" s="79"/>
      <c r="Q60" s="37" t="s">
        <v>222</v>
      </c>
      <c r="R60" s="37"/>
      <c r="S60" s="38"/>
      <c r="T60" s="38" t="s">
        <v>219</v>
      </c>
    </row>
    <row r="61" spans="1:20" s="39" customFormat="1" ht="24.95" customHeight="1" x14ac:dyDescent="0.4">
      <c r="A61" s="44" t="s">
        <v>143</v>
      </c>
      <c r="B61" s="44"/>
      <c r="C61" s="44"/>
      <c r="D61" s="44"/>
      <c r="E61" s="45">
        <f>SUM(E57:H60)</f>
        <v>64500</v>
      </c>
      <c r="F61" s="45"/>
      <c r="G61" s="45"/>
      <c r="H61" s="45"/>
      <c r="I61" s="46"/>
      <c r="J61" s="46"/>
      <c r="K61" s="46"/>
      <c r="L61" s="75"/>
      <c r="M61" s="76"/>
      <c r="N61" s="77"/>
      <c r="O61" s="78"/>
      <c r="P61" s="79"/>
      <c r="Q61" s="37"/>
      <c r="R61" s="37"/>
      <c r="S61" s="38"/>
      <c r="T61" s="38"/>
    </row>
    <row r="62" spans="1:20" ht="24.95" customHeight="1" x14ac:dyDescent="0.4">
      <c r="A62" s="44"/>
      <c r="B62" s="44"/>
      <c r="C62" s="44"/>
      <c r="D62" s="44"/>
      <c r="E62" s="45"/>
      <c r="F62" s="45"/>
      <c r="G62" s="45"/>
      <c r="H62" s="45"/>
      <c r="I62" s="46"/>
      <c r="J62" s="46"/>
      <c r="K62" s="46"/>
      <c r="L62" s="75"/>
      <c r="M62" s="76"/>
      <c r="N62" s="77"/>
      <c r="O62" s="78"/>
      <c r="P62" s="79"/>
      <c r="Q62" s="29"/>
      <c r="R62" s="29"/>
      <c r="S62" s="27"/>
      <c r="T62" s="27"/>
    </row>
    <row r="63" spans="1:20" s="39" customFormat="1" ht="24.95" customHeight="1" x14ac:dyDescent="0.4">
      <c r="A63" s="44" t="s">
        <v>220</v>
      </c>
      <c r="B63" s="44"/>
      <c r="C63" s="44"/>
      <c r="D63" s="44"/>
      <c r="E63" s="45"/>
      <c r="F63" s="45"/>
      <c r="G63" s="45"/>
      <c r="H63" s="45"/>
      <c r="I63" s="46"/>
      <c r="J63" s="46"/>
      <c r="K63" s="46"/>
      <c r="L63" s="75"/>
      <c r="M63" s="76"/>
      <c r="N63" s="77"/>
      <c r="O63" s="78"/>
      <c r="P63" s="79"/>
      <c r="Q63" s="37"/>
      <c r="R63" s="37"/>
      <c r="S63" s="38"/>
      <c r="T63" s="38"/>
    </row>
    <row r="64" spans="1:20" s="39" customFormat="1" ht="24.95" customHeight="1" x14ac:dyDescent="0.4">
      <c r="A64" s="44">
        <v>45032</v>
      </c>
      <c r="B64" s="44"/>
      <c r="C64" s="44"/>
      <c r="D64" s="44"/>
      <c r="E64" s="45">
        <v>60000</v>
      </c>
      <c r="F64" s="45"/>
      <c r="G64" s="45"/>
      <c r="H64" s="45"/>
      <c r="I64" s="46" t="s">
        <v>34</v>
      </c>
      <c r="J64" s="46"/>
      <c r="K64" s="46"/>
      <c r="L64" s="75" t="s">
        <v>223</v>
      </c>
      <c r="M64" s="76"/>
      <c r="N64" s="77"/>
      <c r="O64" s="78" t="s">
        <v>224</v>
      </c>
      <c r="P64" s="79"/>
      <c r="Q64" s="37" t="s">
        <v>225</v>
      </c>
      <c r="R64" s="37" t="s">
        <v>161</v>
      </c>
      <c r="S64" s="38"/>
      <c r="T64" s="38" t="s">
        <v>226</v>
      </c>
    </row>
    <row r="65" spans="1:20" s="39" customFormat="1" ht="24.95" customHeight="1" x14ac:dyDescent="0.4">
      <c r="A65" s="44" t="s">
        <v>143</v>
      </c>
      <c r="B65" s="44"/>
      <c r="C65" s="44"/>
      <c r="D65" s="44"/>
      <c r="E65" s="45">
        <f>SUM(E64)</f>
        <v>60000</v>
      </c>
      <c r="F65" s="45"/>
      <c r="G65" s="45"/>
      <c r="H65" s="45"/>
      <c r="I65" s="46"/>
      <c r="J65" s="46"/>
      <c r="K65" s="46"/>
      <c r="L65" s="75"/>
      <c r="M65" s="76"/>
      <c r="N65" s="77"/>
      <c r="O65" s="78"/>
      <c r="P65" s="79"/>
      <c r="Q65" s="37"/>
      <c r="R65" s="37"/>
      <c r="S65" s="38"/>
      <c r="T65" s="38"/>
    </row>
    <row r="66" spans="1:20" s="39" customFormat="1" ht="24.95" customHeight="1" x14ac:dyDescent="0.4">
      <c r="A66" s="44"/>
      <c r="B66" s="44"/>
      <c r="C66" s="44"/>
      <c r="D66" s="44"/>
      <c r="E66" s="45"/>
      <c r="F66" s="45"/>
      <c r="G66" s="45"/>
      <c r="H66" s="45"/>
      <c r="I66" s="46"/>
      <c r="J66" s="46"/>
      <c r="K66" s="46"/>
      <c r="L66" s="75"/>
      <c r="M66" s="76"/>
      <c r="N66" s="77"/>
      <c r="O66" s="78"/>
      <c r="P66" s="79"/>
      <c r="Q66" s="37"/>
      <c r="R66" s="37"/>
      <c r="S66" s="38"/>
      <c r="T66" s="38"/>
    </row>
    <row r="67" spans="1:20" s="39" customFormat="1" ht="24.95" customHeight="1" x14ac:dyDescent="0.4">
      <c r="A67" s="44" t="s">
        <v>227</v>
      </c>
      <c r="B67" s="44"/>
      <c r="C67" s="44"/>
      <c r="D67" s="44"/>
      <c r="E67" s="45"/>
      <c r="F67" s="45"/>
      <c r="G67" s="45"/>
      <c r="H67" s="45"/>
      <c r="I67" s="46"/>
      <c r="J67" s="46"/>
      <c r="K67" s="46"/>
      <c r="L67" s="75"/>
      <c r="M67" s="76"/>
      <c r="N67" s="77"/>
      <c r="O67" s="78"/>
      <c r="P67" s="79"/>
      <c r="Q67" s="37"/>
      <c r="R67" s="37"/>
      <c r="S67" s="38"/>
      <c r="T67" s="38"/>
    </row>
    <row r="68" spans="1:20" s="39" customFormat="1" ht="24.95" customHeight="1" x14ac:dyDescent="0.4">
      <c r="A68" s="44">
        <v>45044</v>
      </c>
      <c r="B68" s="44"/>
      <c r="C68" s="44"/>
      <c r="D68" s="44"/>
      <c r="E68" s="45">
        <v>5000</v>
      </c>
      <c r="F68" s="45"/>
      <c r="G68" s="45"/>
      <c r="H68" s="45"/>
      <c r="I68" s="46" t="s">
        <v>34</v>
      </c>
      <c r="J68" s="46"/>
      <c r="K68" s="46"/>
      <c r="L68" s="75" t="s">
        <v>228</v>
      </c>
      <c r="M68" s="76"/>
      <c r="N68" s="77"/>
      <c r="O68" s="78" t="s">
        <v>231</v>
      </c>
      <c r="P68" s="79"/>
      <c r="Q68" s="37" t="s">
        <v>234</v>
      </c>
      <c r="R68" s="37"/>
      <c r="S68" s="38"/>
      <c r="T68" s="38"/>
    </row>
    <row r="69" spans="1:20" s="39" customFormat="1" ht="24.95" customHeight="1" x14ac:dyDescent="0.4">
      <c r="A69" s="44">
        <v>45044</v>
      </c>
      <c r="B69" s="44"/>
      <c r="C69" s="44"/>
      <c r="D69" s="44"/>
      <c r="E69" s="45">
        <v>3000</v>
      </c>
      <c r="F69" s="45"/>
      <c r="G69" s="45"/>
      <c r="H69" s="45"/>
      <c r="I69" s="46" t="s">
        <v>34</v>
      </c>
      <c r="J69" s="46"/>
      <c r="K69" s="46"/>
      <c r="L69" s="75" t="s">
        <v>229</v>
      </c>
      <c r="M69" s="76"/>
      <c r="N69" s="77"/>
      <c r="O69" s="78" t="s">
        <v>232</v>
      </c>
      <c r="P69" s="79"/>
      <c r="Q69" s="37" t="s">
        <v>235</v>
      </c>
      <c r="R69" s="37"/>
      <c r="S69" s="38"/>
      <c r="T69" s="38"/>
    </row>
    <row r="70" spans="1:20" s="39" customFormat="1" ht="24.95" customHeight="1" x14ac:dyDescent="0.4">
      <c r="A70" s="44">
        <v>45044</v>
      </c>
      <c r="B70" s="44"/>
      <c r="C70" s="44"/>
      <c r="D70" s="44"/>
      <c r="E70" s="45">
        <v>10000</v>
      </c>
      <c r="F70" s="45"/>
      <c r="G70" s="45"/>
      <c r="H70" s="45"/>
      <c r="I70" s="46" t="s">
        <v>34</v>
      </c>
      <c r="J70" s="46"/>
      <c r="K70" s="46"/>
      <c r="L70" s="75" t="s">
        <v>230</v>
      </c>
      <c r="M70" s="76"/>
      <c r="N70" s="77"/>
      <c r="O70" s="78" t="s">
        <v>233</v>
      </c>
      <c r="P70" s="79"/>
      <c r="Q70" s="37" t="s">
        <v>236</v>
      </c>
      <c r="R70" s="37"/>
      <c r="S70" s="38"/>
      <c r="T70" s="38"/>
    </row>
    <row r="71" spans="1:20" s="39" customFormat="1" ht="24.95" customHeight="1" x14ac:dyDescent="0.4">
      <c r="A71" s="44" t="s">
        <v>143</v>
      </c>
      <c r="B71" s="44"/>
      <c r="C71" s="44"/>
      <c r="D71" s="44"/>
      <c r="E71" s="45">
        <f>SUM(E68:H70)</f>
        <v>18000</v>
      </c>
      <c r="F71" s="45"/>
      <c r="G71" s="45"/>
      <c r="H71" s="45"/>
      <c r="I71" s="46"/>
      <c r="J71" s="46"/>
      <c r="K71" s="46"/>
      <c r="L71" s="75"/>
      <c r="M71" s="76"/>
      <c r="N71" s="77"/>
      <c r="O71" s="78"/>
      <c r="P71" s="79"/>
      <c r="Q71" s="37"/>
      <c r="R71" s="37"/>
      <c r="S71" s="38"/>
      <c r="T71" s="38"/>
    </row>
    <row r="72" spans="1:20" s="39" customFormat="1" ht="24.95" customHeight="1" x14ac:dyDescent="0.4">
      <c r="A72" s="44"/>
      <c r="B72" s="44"/>
      <c r="C72" s="44"/>
      <c r="D72" s="44"/>
      <c r="E72" s="45"/>
      <c r="F72" s="45"/>
      <c r="G72" s="45"/>
      <c r="H72" s="45"/>
      <c r="I72" s="46"/>
      <c r="J72" s="46"/>
      <c r="K72" s="46"/>
      <c r="L72" s="75"/>
      <c r="M72" s="76"/>
      <c r="N72" s="77"/>
      <c r="O72" s="78"/>
      <c r="P72" s="79"/>
      <c r="Q72" s="37"/>
      <c r="R72" s="37"/>
      <c r="S72" s="38"/>
      <c r="T72" s="38"/>
    </row>
    <row r="73" spans="1:20" s="39" customFormat="1" ht="24.95" customHeight="1" x14ac:dyDescent="0.4">
      <c r="A73" s="44"/>
      <c r="B73" s="44"/>
      <c r="C73" s="44"/>
      <c r="D73" s="44"/>
      <c r="E73" s="45"/>
      <c r="F73" s="45"/>
      <c r="G73" s="45"/>
      <c r="H73" s="45"/>
      <c r="I73" s="46"/>
      <c r="J73" s="46"/>
      <c r="K73" s="46"/>
      <c r="L73" s="75"/>
      <c r="M73" s="76"/>
      <c r="N73" s="77"/>
      <c r="O73" s="78"/>
      <c r="P73" s="79"/>
      <c r="Q73" s="37"/>
      <c r="R73" s="37"/>
      <c r="S73" s="38"/>
      <c r="T73" s="38"/>
    </row>
    <row r="74" spans="1:20" s="39" customFormat="1" ht="24.95" customHeight="1" x14ac:dyDescent="0.4">
      <c r="A74" s="44"/>
      <c r="B74" s="44"/>
      <c r="C74" s="44"/>
      <c r="D74" s="44"/>
      <c r="E74" s="45"/>
      <c r="F74" s="45"/>
      <c r="G74" s="45"/>
      <c r="H74" s="45"/>
      <c r="I74" s="46"/>
      <c r="J74" s="46"/>
      <c r="K74" s="46"/>
      <c r="L74" s="75"/>
      <c r="M74" s="76"/>
      <c r="N74" s="77"/>
      <c r="O74" s="78"/>
      <c r="P74" s="79"/>
      <c r="Q74" s="37"/>
      <c r="R74" s="37"/>
      <c r="S74" s="38"/>
      <c r="T74" s="38"/>
    </row>
    <row r="75" spans="1:20" s="39" customFormat="1" ht="24.95" customHeight="1" x14ac:dyDescent="0.4">
      <c r="A75" s="44"/>
      <c r="B75" s="44"/>
      <c r="C75" s="44"/>
      <c r="D75" s="44"/>
      <c r="E75" s="45"/>
      <c r="F75" s="45"/>
      <c r="G75" s="45"/>
      <c r="H75" s="45"/>
      <c r="I75" s="46"/>
      <c r="J75" s="46"/>
      <c r="K75" s="46"/>
      <c r="L75" s="75"/>
      <c r="M75" s="76"/>
      <c r="N75" s="77"/>
      <c r="O75" s="78"/>
      <c r="P75" s="79"/>
      <c r="Q75" s="37"/>
      <c r="R75" s="37"/>
      <c r="S75" s="38"/>
      <c r="T75" s="38"/>
    </row>
    <row r="76" spans="1:20" ht="24.95" customHeight="1" x14ac:dyDescent="0.4">
      <c r="A76" s="44"/>
      <c r="B76" s="44"/>
      <c r="C76" s="44"/>
      <c r="D76" s="44"/>
      <c r="E76" s="45"/>
      <c r="F76" s="45"/>
      <c r="G76" s="45"/>
      <c r="H76" s="45"/>
      <c r="I76" s="46"/>
      <c r="J76" s="46"/>
      <c r="K76" s="46"/>
      <c r="L76" s="75"/>
      <c r="M76" s="76"/>
      <c r="N76" s="77"/>
      <c r="O76" s="78"/>
      <c r="P76" s="79"/>
      <c r="Q76" s="29"/>
      <c r="R76" s="29"/>
      <c r="S76" s="27"/>
      <c r="T76" s="27"/>
    </row>
    <row r="77" spans="1:20" ht="21.95" customHeight="1" x14ac:dyDescent="0.4">
      <c r="A77" s="47" t="s">
        <v>8</v>
      </c>
      <c r="B77" s="48" t="s">
        <v>28</v>
      </c>
      <c r="C77" s="48"/>
      <c r="D77" s="48"/>
      <c r="E77" s="45">
        <f>SUMIF($I$4:$K$76,"立候補準備",$E$4:$H$76)</f>
        <v>1051360</v>
      </c>
      <c r="F77" s="45"/>
      <c r="G77" s="45"/>
      <c r="H77" s="45"/>
      <c r="I77" s="66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8"/>
    </row>
    <row r="78" spans="1:20" ht="21.95" customHeight="1" x14ac:dyDescent="0.4">
      <c r="A78" s="47"/>
      <c r="B78" s="48" t="s">
        <v>27</v>
      </c>
      <c r="C78" s="48"/>
      <c r="D78" s="48"/>
      <c r="E78" s="45">
        <f>SUMIF($I$4:$K$76,"選挙運動",$E$4:$H$76)</f>
        <v>1179000</v>
      </c>
      <c r="F78" s="45"/>
      <c r="G78" s="45"/>
      <c r="H78" s="45"/>
      <c r="I78" s="69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1"/>
    </row>
    <row r="79" spans="1:20" ht="21.95" customHeight="1" x14ac:dyDescent="0.4">
      <c r="A79" s="47"/>
      <c r="B79" s="48" t="s">
        <v>8</v>
      </c>
      <c r="C79" s="48"/>
      <c r="D79" s="48"/>
      <c r="E79" s="45">
        <f>SUM(E77:H78)</f>
        <v>2230360</v>
      </c>
      <c r="F79" s="45"/>
      <c r="G79" s="45"/>
      <c r="H79" s="45"/>
      <c r="I79" s="72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4"/>
    </row>
    <row r="80" spans="1:20" ht="21.95" customHeight="1" x14ac:dyDescent="0.4">
      <c r="A80" s="47" t="s">
        <v>15</v>
      </c>
      <c r="B80" s="48" t="s">
        <v>29</v>
      </c>
      <c r="C80" s="48"/>
      <c r="D80" s="48"/>
      <c r="E80" s="45">
        <v>0</v>
      </c>
      <c r="F80" s="45"/>
      <c r="G80" s="45"/>
      <c r="H80" s="45"/>
      <c r="I80" s="66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8"/>
    </row>
    <row r="81" spans="1:20" ht="21.95" customHeight="1" x14ac:dyDescent="0.4">
      <c r="A81" s="47"/>
      <c r="B81" s="48" t="s">
        <v>30</v>
      </c>
      <c r="C81" s="48"/>
      <c r="D81" s="48"/>
      <c r="E81" s="45">
        <v>0</v>
      </c>
      <c r="F81" s="45"/>
      <c r="G81" s="45"/>
      <c r="H81" s="45"/>
      <c r="I81" s="69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1"/>
    </row>
    <row r="82" spans="1:20" ht="21.95" customHeight="1" x14ac:dyDescent="0.4">
      <c r="A82" s="47"/>
      <c r="B82" s="48" t="s">
        <v>18</v>
      </c>
      <c r="C82" s="48"/>
      <c r="D82" s="48"/>
      <c r="E82" s="45">
        <v>0</v>
      </c>
      <c r="F82" s="45"/>
      <c r="G82" s="45"/>
      <c r="H82" s="45"/>
      <c r="I82" s="72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4"/>
    </row>
    <row r="83" spans="1:20" ht="21.95" customHeight="1" x14ac:dyDescent="0.4">
      <c r="A83" s="47" t="s">
        <v>16</v>
      </c>
      <c r="B83" s="48" t="s">
        <v>29</v>
      </c>
      <c r="C83" s="48"/>
      <c r="D83" s="48"/>
      <c r="E83" s="45">
        <f>E77+E80</f>
        <v>1051360</v>
      </c>
      <c r="F83" s="45"/>
      <c r="G83" s="45"/>
      <c r="H83" s="45"/>
      <c r="I83" s="66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8"/>
    </row>
    <row r="84" spans="1:20" ht="21.95" customHeight="1" x14ac:dyDescent="0.4">
      <c r="A84" s="47"/>
      <c r="B84" s="48" t="s">
        <v>30</v>
      </c>
      <c r="C84" s="48"/>
      <c r="D84" s="48"/>
      <c r="E84" s="45">
        <f t="shared" ref="E84:E85" si="0">E78+E81</f>
        <v>1179000</v>
      </c>
      <c r="F84" s="45"/>
      <c r="G84" s="45"/>
      <c r="H84" s="45"/>
      <c r="I84" s="69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1"/>
    </row>
    <row r="85" spans="1:20" ht="21.95" customHeight="1" x14ac:dyDescent="0.4">
      <c r="A85" s="47"/>
      <c r="B85" s="48" t="s">
        <v>18</v>
      </c>
      <c r="C85" s="48"/>
      <c r="D85" s="48"/>
      <c r="E85" s="45">
        <f t="shared" si="0"/>
        <v>2230360</v>
      </c>
      <c r="F85" s="45"/>
      <c r="G85" s="45"/>
      <c r="H85" s="45"/>
      <c r="I85" s="72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4"/>
    </row>
    <row r="86" spans="1:20" ht="15" customHeight="1" x14ac:dyDescent="0.4">
      <c r="A86" s="98" t="s">
        <v>41</v>
      </c>
      <c r="B86" s="98"/>
      <c r="C86" s="98"/>
      <c r="D86" s="98"/>
      <c r="E86" s="86" t="s">
        <v>51</v>
      </c>
      <c r="F86" s="87"/>
      <c r="G86" s="87"/>
      <c r="H86" s="87"/>
      <c r="I86" s="87"/>
      <c r="J86" s="87"/>
      <c r="K86" s="87"/>
      <c r="L86" s="87"/>
      <c r="M86" s="87"/>
      <c r="N86" s="87"/>
      <c r="O86" s="88"/>
      <c r="P86" s="14" t="s">
        <v>43</v>
      </c>
      <c r="Q86" s="86" t="s">
        <v>44</v>
      </c>
      <c r="R86" s="88"/>
      <c r="S86" s="86" t="s">
        <v>45</v>
      </c>
      <c r="T86" s="88"/>
    </row>
    <row r="87" spans="1:20" ht="15" customHeight="1" x14ac:dyDescent="0.4">
      <c r="A87" s="99"/>
      <c r="B87" s="99"/>
      <c r="C87" s="99"/>
      <c r="D87" s="99"/>
      <c r="E87" s="91" t="s">
        <v>46</v>
      </c>
      <c r="F87" s="92"/>
      <c r="G87" s="92"/>
      <c r="H87" s="92"/>
      <c r="I87" s="92"/>
      <c r="J87" s="92"/>
      <c r="K87" s="92"/>
      <c r="L87" s="92"/>
      <c r="M87" s="92"/>
      <c r="N87" s="92"/>
      <c r="O87" s="93"/>
      <c r="P87" s="15"/>
      <c r="Q87" s="89"/>
      <c r="R87" s="90"/>
      <c r="S87" s="89"/>
      <c r="T87" s="90"/>
    </row>
    <row r="88" spans="1:20" ht="15" customHeight="1" x14ac:dyDescent="0.4">
      <c r="A88" s="99"/>
      <c r="B88" s="99"/>
      <c r="C88" s="99"/>
      <c r="D88" s="99"/>
      <c r="E88" s="91" t="s">
        <v>47</v>
      </c>
      <c r="F88" s="92"/>
      <c r="G88" s="92"/>
      <c r="H88" s="92"/>
      <c r="I88" s="92"/>
      <c r="J88" s="92"/>
      <c r="K88" s="92"/>
      <c r="L88" s="92"/>
      <c r="M88" s="92"/>
      <c r="N88" s="92"/>
      <c r="O88" s="93"/>
      <c r="P88" s="18">
        <v>7.51</v>
      </c>
      <c r="Q88" s="94">
        <v>16000</v>
      </c>
      <c r="R88" s="95"/>
      <c r="S88" s="96">
        <f>P88*Q88</f>
        <v>120160</v>
      </c>
      <c r="T88" s="97"/>
    </row>
    <row r="89" spans="1:20" ht="15" customHeight="1" x14ac:dyDescent="0.4">
      <c r="A89" s="99"/>
      <c r="B89" s="99"/>
      <c r="C89" s="99"/>
      <c r="D89" s="99"/>
      <c r="E89" s="91" t="s">
        <v>48</v>
      </c>
      <c r="F89" s="92"/>
      <c r="G89" s="92"/>
      <c r="H89" s="92"/>
      <c r="I89" s="92"/>
      <c r="J89" s="92"/>
      <c r="K89" s="92"/>
      <c r="L89" s="92"/>
      <c r="M89" s="92"/>
      <c r="N89" s="92"/>
      <c r="O89" s="93"/>
      <c r="P89" s="17">
        <v>682</v>
      </c>
      <c r="Q89" s="94">
        <v>400</v>
      </c>
      <c r="R89" s="95"/>
      <c r="S89" s="96">
        <f>P89*Q89</f>
        <v>272800</v>
      </c>
      <c r="T89" s="97"/>
    </row>
    <row r="90" spans="1:20" ht="15" customHeight="1" x14ac:dyDescent="0.4">
      <c r="A90" s="99"/>
      <c r="B90" s="99"/>
      <c r="C90" s="99"/>
      <c r="D90" s="99"/>
      <c r="E90" s="91" t="s">
        <v>49</v>
      </c>
      <c r="F90" s="92"/>
      <c r="G90" s="92"/>
      <c r="H90" s="92"/>
      <c r="I90" s="92"/>
      <c r="J90" s="92"/>
      <c r="K90" s="92"/>
      <c r="L90" s="92"/>
      <c r="M90" s="92"/>
      <c r="N90" s="92"/>
      <c r="O90" s="93"/>
      <c r="P90" s="15"/>
      <c r="Q90" s="89"/>
      <c r="R90" s="90"/>
      <c r="S90" s="89"/>
      <c r="T90" s="90"/>
    </row>
    <row r="91" spans="1:20" ht="15" customHeight="1" x14ac:dyDescent="0.4">
      <c r="A91" s="99"/>
      <c r="B91" s="99"/>
      <c r="C91" s="99"/>
      <c r="D91" s="99"/>
      <c r="E91" s="91" t="s">
        <v>42</v>
      </c>
      <c r="F91" s="92"/>
      <c r="G91" s="92"/>
      <c r="H91" s="92"/>
      <c r="I91" s="92"/>
      <c r="J91" s="92"/>
      <c r="K91" s="92"/>
      <c r="L91" s="92"/>
      <c r="M91" s="92"/>
      <c r="N91" s="92"/>
      <c r="O91" s="93"/>
      <c r="P91" s="15"/>
      <c r="Q91" s="89"/>
      <c r="R91" s="90"/>
      <c r="S91" s="89"/>
      <c r="T91" s="90"/>
    </row>
    <row r="92" spans="1:20" ht="15" customHeight="1" x14ac:dyDescent="0.4">
      <c r="A92" s="99"/>
      <c r="B92" s="99"/>
      <c r="C92" s="99"/>
      <c r="D92" s="99"/>
      <c r="E92" s="91" t="s">
        <v>50</v>
      </c>
      <c r="F92" s="92"/>
      <c r="G92" s="92"/>
      <c r="H92" s="92"/>
      <c r="I92" s="92"/>
      <c r="J92" s="92"/>
      <c r="K92" s="92"/>
      <c r="L92" s="92"/>
      <c r="M92" s="92"/>
      <c r="N92" s="92"/>
      <c r="O92" s="93"/>
      <c r="P92" s="15"/>
      <c r="Q92" s="89"/>
      <c r="R92" s="90"/>
      <c r="S92" s="89"/>
      <c r="T92" s="90"/>
    </row>
    <row r="93" spans="1:20" ht="15" customHeight="1" x14ac:dyDescent="0.4">
      <c r="A93" s="100"/>
      <c r="B93" s="100"/>
      <c r="C93" s="100"/>
      <c r="D93" s="100"/>
      <c r="E93" s="104" t="s">
        <v>8</v>
      </c>
      <c r="F93" s="105"/>
      <c r="G93" s="105"/>
      <c r="H93" s="105"/>
      <c r="I93" s="105"/>
      <c r="J93" s="105"/>
      <c r="K93" s="105"/>
      <c r="L93" s="105"/>
      <c r="M93" s="105"/>
      <c r="N93" s="105"/>
      <c r="O93" s="106"/>
      <c r="P93" s="16"/>
      <c r="Q93" s="107"/>
      <c r="R93" s="108"/>
      <c r="S93" s="102">
        <f>SUM(S88:T89)</f>
        <v>392960</v>
      </c>
      <c r="T93" s="103"/>
    </row>
    <row r="94" spans="1:20" ht="15" customHeight="1" x14ac:dyDescent="0.4"/>
    <row r="95" spans="1:20" ht="15" customHeight="1" x14ac:dyDescent="0.4">
      <c r="A95" s="101" t="s">
        <v>54</v>
      </c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</row>
    <row r="96" spans="1:20" ht="15" customHeight="1" x14ac:dyDescent="0.4"/>
    <row r="97" spans="10:19" ht="15" customHeight="1" x14ac:dyDescent="0.4">
      <c r="J97" s="62">
        <v>45047</v>
      </c>
      <c r="K97" s="62"/>
      <c r="L97" s="62"/>
      <c r="M97" s="62"/>
      <c r="N97" s="62"/>
      <c r="P97" s="32" t="s">
        <v>72</v>
      </c>
      <c r="Q97" s="63" t="s">
        <v>110</v>
      </c>
      <c r="R97" s="63"/>
      <c r="S97" s="63"/>
    </row>
    <row r="98" spans="10:19" ht="15" customHeight="1" x14ac:dyDescent="0.4"/>
    <row r="99" spans="10:19" ht="15" customHeight="1" x14ac:dyDescent="0.4">
      <c r="P99" s="32" t="s">
        <v>73</v>
      </c>
      <c r="Q99" s="30" t="s">
        <v>111</v>
      </c>
      <c r="R99" s="30"/>
    </row>
  </sheetData>
  <mergeCells count="426">
    <mergeCell ref="A75:D75"/>
    <mergeCell ref="E75:H75"/>
    <mergeCell ref="I75:K75"/>
    <mergeCell ref="L75:N75"/>
    <mergeCell ref="O75:P75"/>
    <mergeCell ref="A73:D73"/>
    <mergeCell ref="E73:H73"/>
    <mergeCell ref="I73:K73"/>
    <mergeCell ref="L73:N73"/>
    <mergeCell ref="O73:P73"/>
    <mergeCell ref="A74:D74"/>
    <mergeCell ref="E74:H74"/>
    <mergeCell ref="I74:K74"/>
    <mergeCell ref="L74:N74"/>
    <mergeCell ref="O74:P74"/>
    <mergeCell ref="A71:D71"/>
    <mergeCell ref="E71:H71"/>
    <mergeCell ref="I71:K71"/>
    <mergeCell ref="L71:N71"/>
    <mergeCell ref="O71:P71"/>
    <mergeCell ref="A72:D72"/>
    <mergeCell ref="E72:H72"/>
    <mergeCell ref="I72:K72"/>
    <mergeCell ref="L72:N72"/>
    <mergeCell ref="O72:P72"/>
    <mergeCell ref="A70:D70"/>
    <mergeCell ref="E70:H70"/>
    <mergeCell ref="I70:K70"/>
    <mergeCell ref="L70:N70"/>
    <mergeCell ref="O70:P70"/>
    <mergeCell ref="A68:D68"/>
    <mergeCell ref="E68:H68"/>
    <mergeCell ref="I68:K68"/>
    <mergeCell ref="L68:N68"/>
    <mergeCell ref="O68:P68"/>
    <mergeCell ref="A69:D69"/>
    <mergeCell ref="E69:H69"/>
    <mergeCell ref="I69:K69"/>
    <mergeCell ref="L69:N69"/>
    <mergeCell ref="O69:P69"/>
    <mergeCell ref="A66:D66"/>
    <mergeCell ref="E66:H66"/>
    <mergeCell ref="I66:K66"/>
    <mergeCell ref="L66:N66"/>
    <mergeCell ref="O66:P66"/>
    <mergeCell ref="A67:D67"/>
    <mergeCell ref="E67:H67"/>
    <mergeCell ref="I67:K67"/>
    <mergeCell ref="L67:N67"/>
    <mergeCell ref="O67:P67"/>
    <mergeCell ref="E64:H64"/>
    <mergeCell ref="I64:K64"/>
    <mergeCell ref="L64:N64"/>
    <mergeCell ref="O64:P64"/>
    <mergeCell ref="A65:D65"/>
    <mergeCell ref="E65:H65"/>
    <mergeCell ref="I65:K65"/>
    <mergeCell ref="L65:N65"/>
    <mergeCell ref="O65:P65"/>
    <mergeCell ref="A60:D60"/>
    <mergeCell ref="E60:H60"/>
    <mergeCell ref="I60:K60"/>
    <mergeCell ref="L60:N60"/>
    <mergeCell ref="O60:P60"/>
    <mergeCell ref="A61:D61"/>
    <mergeCell ref="E61:H61"/>
    <mergeCell ref="I61:K61"/>
    <mergeCell ref="L61:N61"/>
    <mergeCell ref="O61:P61"/>
    <mergeCell ref="A58:D58"/>
    <mergeCell ref="E58:H58"/>
    <mergeCell ref="I58:K58"/>
    <mergeCell ref="L58:N58"/>
    <mergeCell ref="O58:P58"/>
    <mergeCell ref="A59:D59"/>
    <mergeCell ref="E59:H59"/>
    <mergeCell ref="I59:K59"/>
    <mergeCell ref="L59:N59"/>
    <mergeCell ref="O59:P59"/>
    <mergeCell ref="A7:D7"/>
    <mergeCell ref="E7:H7"/>
    <mergeCell ref="I7:K7"/>
    <mergeCell ref="L7:N7"/>
    <mergeCell ref="O7:P7"/>
    <mergeCell ref="A8:D8"/>
    <mergeCell ref="E8:H8"/>
    <mergeCell ref="I8:K8"/>
    <mergeCell ref="L8:N8"/>
    <mergeCell ref="O8:P8"/>
    <mergeCell ref="S2:S3"/>
    <mergeCell ref="T2:T3"/>
    <mergeCell ref="O3:P3"/>
    <mergeCell ref="A4:D4"/>
    <mergeCell ref="E4:H4"/>
    <mergeCell ref="I4:K4"/>
    <mergeCell ref="L4:N4"/>
    <mergeCell ref="O4:P4"/>
    <mergeCell ref="B1:E1"/>
    <mergeCell ref="A2:D3"/>
    <mergeCell ref="E2:H3"/>
    <mergeCell ref="I2:K3"/>
    <mergeCell ref="L2:N3"/>
    <mergeCell ref="O2:R2"/>
    <mergeCell ref="A5:D5"/>
    <mergeCell ref="E5:H5"/>
    <mergeCell ref="I5:K5"/>
    <mergeCell ref="L5:N5"/>
    <mergeCell ref="O5:P5"/>
    <mergeCell ref="A6:D6"/>
    <mergeCell ref="E6:H6"/>
    <mergeCell ref="I6:K6"/>
    <mergeCell ref="L6:N6"/>
    <mergeCell ref="O6:P6"/>
    <mergeCell ref="A9:D9"/>
    <mergeCell ref="E9:H9"/>
    <mergeCell ref="I9:K9"/>
    <mergeCell ref="L9:N9"/>
    <mergeCell ref="O9:P9"/>
    <mergeCell ref="A10:D10"/>
    <mergeCell ref="E10:H10"/>
    <mergeCell ref="I10:K10"/>
    <mergeCell ref="L10:N10"/>
    <mergeCell ref="O10:P10"/>
    <mergeCell ref="A11:D11"/>
    <mergeCell ref="E11:H11"/>
    <mergeCell ref="I11:K11"/>
    <mergeCell ref="L11:N11"/>
    <mergeCell ref="O11:P11"/>
    <mergeCell ref="A12:D12"/>
    <mergeCell ref="E12:H12"/>
    <mergeCell ref="I12:K12"/>
    <mergeCell ref="L12:N12"/>
    <mergeCell ref="O12:P12"/>
    <mergeCell ref="A13:D13"/>
    <mergeCell ref="E13:H13"/>
    <mergeCell ref="I13:K13"/>
    <mergeCell ref="L13:N13"/>
    <mergeCell ref="O13:P13"/>
    <mergeCell ref="A14:D14"/>
    <mergeCell ref="E14:H14"/>
    <mergeCell ref="I14:K14"/>
    <mergeCell ref="L14:N14"/>
    <mergeCell ref="O14:P14"/>
    <mergeCell ref="A15:D15"/>
    <mergeCell ref="E15:H15"/>
    <mergeCell ref="I15:K15"/>
    <mergeCell ref="L15:N15"/>
    <mergeCell ref="O15:P15"/>
    <mergeCell ref="A16:D16"/>
    <mergeCell ref="E16:H16"/>
    <mergeCell ref="I16:K16"/>
    <mergeCell ref="L16:N16"/>
    <mergeCell ref="O16:P16"/>
    <mergeCell ref="A17:D17"/>
    <mergeCell ref="E17:H17"/>
    <mergeCell ref="I17:K17"/>
    <mergeCell ref="L17:N17"/>
    <mergeCell ref="O17:P17"/>
    <mergeCell ref="A18:D18"/>
    <mergeCell ref="E18:H18"/>
    <mergeCell ref="I18:K18"/>
    <mergeCell ref="L18:N18"/>
    <mergeCell ref="O18:P18"/>
    <mergeCell ref="A19:D19"/>
    <mergeCell ref="E19:H19"/>
    <mergeCell ref="I19:K19"/>
    <mergeCell ref="L19:N19"/>
    <mergeCell ref="O19:P19"/>
    <mergeCell ref="A20:D20"/>
    <mergeCell ref="E20:H20"/>
    <mergeCell ref="I20:K20"/>
    <mergeCell ref="L20:N20"/>
    <mergeCell ref="O20:P20"/>
    <mergeCell ref="A21:D21"/>
    <mergeCell ref="E21:H21"/>
    <mergeCell ref="I21:K21"/>
    <mergeCell ref="L21:N21"/>
    <mergeCell ref="O21:P21"/>
    <mergeCell ref="A23:D23"/>
    <mergeCell ref="E23:H23"/>
    <mergeCell ref="I23:K23"/>
    <mergeCell ref="L23:N23"/>
    <mergeCell ref="O23:P23"/>
    <mergeCell ref="A22:D22"/>
    <mergeCell ref="E22:H22"/>
    <mergeCell ref="I22:K22"/>
    <mergeCell ref="L22:N22"/>
    <mergeCell ref="O22:P22"/>
    <mergeCell ref="A24:D24"/>
    <mergeCell ref="E24:H24"/>
    <mergeCell ref="I24:K24"/>
    <mergeCell ref="L24:N24"/>
    <mergeCell ref="O24:P24"/>
    <mergeCell ref="A25:D25"/>
    <mergeCell ref="E25:H25"/>
    <mergeCell ref="I25:K25"/>
    <mergeCell ref="L25:N25"/>
    <mergeCell ref="O25:P25"/>
    <mergeCell ref="A26:D26"/>
    <mergeCell ref="E26:H26"/>
    <mergeCell ref="I26:K26"/>
    <mergeCell ref="L26:N26"/>
    <mergeCell ref="O26:P26"/>
    <mergeCell ref="A27:D27"/>
    <mergeCell ref="E27:H27"/>
    <mergeCell ref="I27:K27"/>
    <mergeCell ref="L27:N27"/>
    <mergeCell ref="O27:P27"/>
    <mergeCell ref="A28:D28"/>
    <mergeCell ref="E28:H28"/>
    <mergeCell ref="I28:K28"/>
    <mergeCell ref="L28:N28"/>
    <mergeCell ref="O28:P28"/>
    <mergeCell ref="A29:D29"/>
    <mergeCell ref="E29:H29"/>
    <mergeCell ref="I29:K29"/>
    <mergeCell ref="L29:N29"/>
    <mergeCell ref="O29:P29"/>
    <mergeCell ref="A30:D30"/>
    <mergeCell ref="E30:H30"/>
    <mergeCell ref="I30:K30"/>
    <mergeCell ref="L30:N30"/>
    <mergeCell ref="O30:P30"/>
    <mergeCell ref="A31:D31"/>
    <mergeCell ref="E31:H31"/>
    <mergeCell ref="I31:K31"/>
    <mergeCell ref="L31:N31"/>
    <mergeCell ref="O31:P31"/>
    <mergeCell ref="A32:D32"/>
    <mergeCell ref="E32:H32"/>
    <mergeCell ref="I32:K32"/>
    <mergeCell ref="L32:N32"/>
    <mergeCell ref="O32:P32"/>
    <mergeCell ref="A33:D33"/>
    <mergeCell ref="E33:H33"/>
    <mergeCell ref="I33:K33"/>
    <mergeCell ref="L33:N33"/>
    <mergeCell ref="O33:P33"/>
    <mergeCell ref="A34:D34"/>
    <mergeCell ref="E34:H34"/>
    <mergeCell ref="I34:K34"/>
    <mergeCell ref="L34:N34"/>
    <mergeCell ref="O34:P34"/>
    <mergeCell ref="A35:D35"/>
    <mergeCell ref="E35:H35"/>
    <mergeCell ref="I35:K35"/>
    <mergeCell ref="L35:N35"/>
    <mergeCell ref="O35:P35"/>
    <mergeCell ref="A36:D36"/>
    <mergeCell ref="E36:H36"/>
    <mergeCell ref="I36:K36"/>
    <mergeCell ref="L36:N36"/>
    <mergeCell ref="O36:P36"/>
    <mergeCell ref="A37:D37"/>
    <mergeCell ref="E37:H37"/>
    <mergeCell ref="I37:K37"/>
    <mergeCell ref="L37:N37"/>
    <mergeCell ref="O37:P37"/>
    <mergeCell ref="A38:D38"/>
    <mergeCell ref="E38:H38"/>
    <mergeCell ref="I38:K38"/>
    <mergeCell ref="L38:N38"/>
    <mergeCell ref="O38:P38"/>
    <mergeCell ref="A39:D39"/>
    <mergeCell ref="E39:H39"/>
    <mergeCell ref="I39:K39"/>
    <mergeCell ref="L39:N39"/>
    <mergeCell ref="O39:P39"/>
    <mergeCell ref="A40:D40"/>
    <mergeCell ref="E40:H40"/>
    <mergeCell ref="I40:K40"/>
    <mergeCell ref="L40:N40"/>
    <mergeCell ref="O40:P40"/>
    <mergeCell ref="A41:D41"/>
    <mergeCell ref="E41:H41"/>
    <mergeCell ref="I41:K41"/>
    <mergeCell ref="L41:N41"/>
    <mergeCell ref="O41:P41"/>
    <mergeCell ref="A42:D42"/>
    <mergeCell ref="E42:H42"/>
    <mergeCell ref="I42:K42"/>
    <mergeCell ref="L42:N42"/>
    <mergeCell ref="O42:P42"/>
    <mergeCell ref="A43:D43"/>
    <mergeCell ref="E43:H43"/>
    <mergeCell ref="I43:K43"/>
    <mergeCell ref="L43:N43"/>
    <mergeCell ref="O43:P43"/>
    <mergeCell ref="A44:D44"/>
    <mergeCell ref="E44:H44"/>
    <mergeCell ref="I44:K44"/>
    <mergeCell ref="L44:N44"/>
    <mergeCell ref="O44:P44"/>
    <mergeCell ref="A45:D45"/>
    <mergeCell ref="E45:H45"/>
    <mergeCell ref="I45:K45"/>
    <mergeCell ref="L45:N45"/>
    <mergeCell ref="O45:P45"/>
    <mergeCell ref="A46:D46"/>
    <mergeCell ref="E46:H46"/>
    <mergeCell ref="I46:K46"/>
    <mergeCell ref="L46:N46"/>
    <mergeCell ref="O46:P46"/>
    <mergeCell ref="A47:D47"/>
    <mergeCell ref="E47:H47"/>
    <mergeCell ref="I47:K47"/>
    <mergeCell ref="L47:N47"/>
    <mergeCell ref="O47:P47"/>
    <mergeCell ref="A48:D48"/>
    <mergeCell ref="E48:H48"/>
    <mergeCell ref="I48:K48"/>
    <mergeCell ref="L48:N48"/>
    <mergeCell ref="O48:P48"/>
    <mergeCell ref="A49:D49"/>
    <mergeCell ref="E49:H49"/>
    <mergeCell ref="I49:K49"/>
    <mergeCell ref="L49:N49"/>
    <mergeCell ref="O49:P49"/>
    <mergeCell ref="A50:D50"/>
    <mergeCell ref="E50:H50"/>
    <mergeCell ref="I50:K50"/>
    <mergeCell ref="L50:N50"/>
    <mergeCell ref="O50:P50"/>
    <mergeCell ref="A51:D51"/>
    <mergeCell ref="E51:H51"/>
    <mergeCell ref="I51:K51"/>
    <mergeCell ref="L51:N51"/>
    <mergeCell ref="O51:P51"/>
    <mergeCell ref="A52:D52"/>
    <mergeCell ref="E52:H52"/>
    <mergeCell ref="I52:K52"/>
    <mergeCell ref="L52:N52"/>
    <mergeCell ref="O52:P52"/>
    <mergeCell ref="A53:D53"/>
    <mergeCell ref="E53:H53"/>
    <mergeCell ref="I53:K53"/>
    <mergeCell ref="L53:N53"/>
    <mergeCell ref="O53:P53"/>
    <mergeCell ref="A54:D54"/>
    <mergeCell ref="E54:H54"/>
    <mergeCell ref="I54:K54"/>
    <mergeCell ref="L54:N54"/>
    <mergeCell ref="O54:P54"/>
    <mergeCell ref="A55:D55"/>
    <mergeCell ref="E55:H55"/>
    <mergeCell ref="I55:K55"/>
    <mergeCell ref="L55:N55"/>
    <mergeCell ref="O55:P55"/>
    <mergeCell ref="A56:D56"/>
    <mergeCell ref="E56:H56"/>
    <mergeCell ref="I56:K56"/>
    <mergeCell ref="L56:N56"/>
    <mergeCell ref="O56:P56"/>
    <mergeCell ref="A57:D57"/>
    <mergeCell ref="E57:H57"/>
    <mergeCell ref="I57:K57"/>
    <mergeCell ref="L57:N57"/>
    <mergeCell ref="O57:P57"/>
    <mergeCell ref="A77:A79"/>
    <mergeCell ref="B77:D77"/>
    <mergeCell ref="E77:H77"/>
    <mergeCell ref="I77:T79"/>
    <mergeCell ref="B78:D78"/>
    <mergeCell ref="E78:H78"/>
    <mergeCell ref="B79:D79"/>
    <mergeCell ref="E79:H79"/>
    <mergeCell ref="A62:D62"/>
    <mergeCell ref="E62:H62"/>
    <mergeCell ref="I62:K62"/>
    <mergeCell ref="L62:N62"/>
    <mergeCell ref="O62:P62"/>
    <mergeCell ref="A76:D76"/>
    <mergeCell ref="E76:H76"/>
    <mergeCell ref="I76:K76"/>
    <mergeCell ref="L76:N76"/>
    <mergeCell ref="O76:P76"/>
    <mergeCell ref="A63:D63"/>
    <mergeCell ref="E63:H63"/>
    <mergeCell ref="I63:K63"/>
    <mergeCell ref="L63:N63"/>
    <mergeCell ref="O63:P63"/>
    <mergeCell ref="A64:D64"/>
    <mergeCell ref="A83:A85"/>
    <mergeCell ref="B83:D83"/>
    <mergeCell ref="E83:H83"/>
    <mergeCell ref="I83:T85"/>
    <mergeCell ref="B84:D84"/>
    <mergeCell ref="E84:H84"/>
    <mergeCell ref="B85:D85"/>
    <mergeCell ref="E85:H85"/>
    <mergeCell ref="A80:A82"/>
    <mergeCell ref="B80:D80"/>
    <mergeCell ref="E80:H80"/>
    <mergeCell ref="I80:T82"/>
    <mergeCell ref="B81:D81"/>
    <mergeCell ref="E81:H81"/>
    <mergeCell ref="B82:D82"/>
    <mergeCell ref="E82:H82"/>
    <mergeCell ref="E89:O89"/>
    <mergeCell ref="Q89:R89"/>
    <mergeCell ref="S89:T89"/>
    <mergeCell ref="E90:O90"/>
    <mergeCell ref="Q90:R90"/>
    <mergeCell ref="S90:T90"/>
    <mergeCell ref="A86:D93"/>
    <mergeCell ref="E86:O86"/>
    <mergeCell ref="Q86:R86"/>
    <mergeCell ref="S86:T86"/>
    <mergeCell ref="E87:O87"/>
    <mergeCell ref="Q87:R87"/>
    <mergeCell ref="S87:T87"/>
    <mergeCell ref="E88:O88"/>
    <mergeCell ref="Q88:R88"/>
    <mergeCell ref="S88:T88"/>
    <mergeCell ref="E93:O93"/>
    <mergeCell ref="Q93:R93"/>
    <mergeCell ref="S93:T93"/>
    <mergeCell ref="A95:T95"/>
    <mergeCell ref="J97:N97"/>
    <mergeCell ref="Q97:S97"/>
    <mergeCell ref="E91:O91"/>
    <mergeCell ref="Q91:R91"/>
    <mergeCell ref="S91:T91"/>
    <mergeCell ref="E92:O92"/>
    <mergeCell ref="Q92:R92"/>
    <mergeCell ref="S92:T92"/>
  </mergeCells>
  <phoneticPr fontId="2"/>
  <printOptions horizontalCentered="1"/>
  <pageMargins left="0.51181102362204722" right="0.51181102362204722" top="0.94488188976377963" bottom="0.55118110236220474" header="0.51181102362204722" footer="0.11811023622047245"/>
  <pageSetup paperSize="9" orientation="landscape" r:id="rId1"/>
  <headerFooter>
    <oddFooter>&amp;C&amp;"ＭＳ ゴシック,標準"－&amp;P－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項目!$B$2:$B$3</xm:f>
          </x14:formula1>
          <xm:sqref>I4:K76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収入</vt:lpstr>
      <vt:lpstr>支出</vt:lpstr>
      <vt:lpstr>領収書を徴し難い事情</vt:lpstr>
      <vt:lpstr>振込明細書</vt:lpstr>
      <vt:lpstr>項目</vt:lpstr>
      <vt:lpstr>記載例_収入</vt:lpstr>
      <vt:lpstr>記載例_支出</vt:lpstr>
      <vt:lpstr>記載例_支出!Print_Area</vt:lpstr>
      <vt:lpstr>記載例_収入!Print_Area</vt:lpstr>
      <vt:lpstr>支出!Print_Area</vt:lpstr>
      <vt:lpstr>収入!Print_Area</vt:lpstr>
      <vt:lpstr>記載例_支出!Print_Titles</vt:lpstr>
      <vt:lpstr>記載例_収入!Print_Titles</vt:lpstr>
      <vt:lpstr>支出!Print_Titles</vt:lpstr>
      <vt:lpstr>収入!Print_Titles</vt:lpstr>
      <vt:lpstr>振込明細書!Print_Titles</vt:lpstr>
      <vt:lpstr>領収書を徴し難い事情!Print_Titles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2023-05-16T06:14:38Z</cp:lastPrinted>
  <dcterms:created xsi:type="dcterms:W3CDTF">2023-05-11T06:23:28Z</dcterms:created>
  <dcterms:modified xsi:type="dcterms:W3CDTF">2023-05-25T07:57:17Z</dcterms:modified>
</cp:coreProperties>
</file>